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FONDOS\2018\segundo semestre\"/>
    </mc:Choice>
  </mc:AlternateContent>
  <xr:revisionPtr revIDLastSave="0" documentId="10_ncr:8100000_{E67682E0-47D5-44FF-9424-53AA1F11FB94}" xr6:coauthVersionLast="34" xr6:coauthVersionMax="34" xr10:uidLastSave="{00000000-0000-0000-0000-000000000000}"/>
  <bookViews>
    <workbookView xWindow="0" yWindow="0" windowWidth="28800" windowHeight="11925" xr2:uid="{8C8162F9-DBA9-4A75-B143-1F9FD9F528CD}"/>
  </bookViews>
  <sheets>
    <sheet name="Renta Fija Euro" sheetId="3" r:id="rId1"/>
    <sheet name="Renta Fija Internacional" sheetId="4" r:id="rId2"/>
    <sheet name="Renta Fija Mixta" sheetId="5" r:id="rId3"/>
    <sheet name="Renta Variable Euro" sheetId="6" r:id="rId4"/>
    <sheet name="Renta Variable Europa" sheetId="11" r:id="rId5"/>
    <sheet name="Renta Variable EEUU" sheetId="9" r:id="rId6"/>
    <sheet name="Renta Variable Emergentes" sheetId="10" r:id="rId7"/>
    <sheet name="Renta Variable Internacional" sheetId="13" r:id="rId8"/>
    <sheet name="Renta Variable Mixta" sheetId="14" r:id="rId9"/>
    <sheet name="Monetario" sheetId="16" r:id="rId10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4" l="1"/>
  <c r="E149" i="13"/>
  <c r="E40" i="10"/>
  <c r="J40" i="10"/>
  <c r="E35" i="4" l="1"/>
  <c r="J35" i="4"/>
  <c r="I35" i="4"/>
  <c r="F35" i="4"/>
  <c r="G35" i="4"/>
  <c r="H35" i="4"/>
  <c r="F8" i="16" l="1"/>
  <c r="G8" i="16"/>
  <c r="H8" i="16"/>
  <c r="J8" i="16"/>
  <c r="E8" i="16"/>
  <c r="F149" i="13"/>
  <c r="G149" i="13"/>
  <c r="H149" i="13"/>
  <c r="I149" i="13"/>
  <c r="J149" i="13"/>
  <c r="F40" i="10"/>
  <c r="G40" i="10"/>
  <c r="H40" i="10"/>
  <c r="E10" i="9"/>
  <c r="F10" i="9"/>
  <c r="G10" i="9"/>
  <c r="H10" i="9"/>
  <c r="I10" i="9"/>
  <c r="J10" i="9"/>
  <c r="E62" i="11"/>
  <c r="F62" i="11"/>
  <c r="G62" i="11"/>
  <c r="H62" i="11"/>
  <c r="I62" i="11"/>
  <c r="J62" i="11"/>
  <c r="E28" i="6"/>
  <c r="F28" i="6" l="1"/>
  <c r="F18" i="14" l="1"/>
  <c r="J18" i="14"/>
  <c r="I18" i="14"/>
  <c r="H18" i="14"/>
  <c r="G18" i="14"/>
  <c r="H28" i="6" l="1"/>
  <c r="I28" i="6"/>
  <c r="J28" i="6"/>
  <c r="G28" i="6"/>
</calcChain>
</file>

<file path=xl/sharedStrings.xml><?xml version="1.0" encoding="utf-8"?>
<sst xmlns="http://schemas.openxmlformats.org/spreadsheetml/2006/main" count="1937" uniqueCount="635">
  <si>
    <t>Código ISIN</t>
  </si>
  <si>
    <t>Fondo</t>
  </si>
  <si>
    <t>Categoría VDOS</t>
  </si>
  <si>
    <t>LU1145633407</t>
  </si>
  <si>
    <t>ALLIANZ EURO CREDIT SRI AT EUR</t>
  </si>
  <si>
    <t>RF EURO LARGO PLAZO</t>
  </si>
  <si>
    <t>LU1173936078</t>
  </si>
  <si>
    <t>ALLIANZ EURO CREDIT SRI RT EUR</t>
  </si>
  <si>
    <t>FR0010914572</t>
  </si>
  <si>
    <t>ALLIANZ EURO OBLIG COURT TERME ISR IC</t>
  </si>
  <si>
    <t>RF EURO CORTO PLAZO</t>
  </si>
  <si>
    <t>FR0011387299</t>
  </si>
  <si>
    <t>ALLIANZ EURO OBLIG COURT TERME ISR RC</t>
  </si>
  <si>
    <t>LU0542502314</t>
  </si>
  <si>
    <t>ALLIANZ EUROLAND EQUITY SRI AT EUR</t>
  </si>
  <si>
    <t>ÉTICO</t>
  </si>
  <si>
    <t>LU1377965626</t>
  </si>
  <si>
    <t>ALLIANZ EUROLAND EQUITY SRI RT EUR</t>
  </si>
  <si>
    <t>LU0158827195</t>
  </si>
  <si>
    <t>ALLIANZ GLOBAL SUSTAINABILITY A EUR</t>
  </si>
  <si>
    <t>LU0158827948</t>
  </si>
  <si>
    <t>ALLIANZ GLOBAL SUSTAINABILITY A USD</t>
  </si>
  <si>
    <t>LU0158828326</t>
  </si>
  <si>
    <t>ALLIANZ GLOBAL SUSTAINABILITY CT EUR</t>
  </si>
  <si>
    <t>LU1173935773</t>
  </si>
  <si>
    <t>ALLIANZ GLOBAL SUSTAINABILITY RT EUR</t>
  </si>
  <si>
    <t>LU1297615988</t>
  </si>
  <si>
    <t>ALLIANZ GREEN BOND I EUR</t>
  </si>
  <si>
    <t>ECOLOGÍA</t>
  </si>
  <si>
    <t>FR0010339481</t>
  </si>
  <si>
    <t>ALLIANZ VALEURS DURABLES IC</t>
  </si>
  <si>
    <t>FR0000017329</t>
  </si>
  <si>
    <t>ALLIANZ VALEURS DURABLES RC</t>
  </si>
  <si>
    <t>FR0007435920</t>
  </si>
  <si>
    <t>AMUNDI CASH INSTITUTIONS SRI I-C</t>
  </si>
  <si>
    <t>MONETARIO EURO PLUS</t>
  </si>
  <si>
    <t>ES0113385019</t>
  </si>
  <si>
    <t>BANKIA FUTURO SOSTENIBLE, FI PLUS</t>
  </si>
  <si>
    <t>ES0113385001</t>
  </si>
  <si>
    <t>BANKIA FUTURO SOSTENIBLE, FI UNIVERSAL</t>
  </si>
  <si>
    <t>ES0125459034</t>
  </si>
  <si>
    <t>BBVA BOLSA DESARROLLO SOSTENIBLE, FI</t>
  </si>
  <si>
    <t>LU0132151118</t>
  </si>
  <si>
    <t>BNP PARIBAS L1 SUSTAINABLE ACTIVE BALANCED CLASSIC CAP</t>
  </si>
  <si>
    <t>MIXTO AGRESIVO GLOBAL</t>
  </si>
  <si>
    <t>LU0159091536</t>
  </si>
  <si>
    <t>BNP PARIBAS L1 SUSTAINABLE ACTIVE BALANCED I CAP</t>
  </si>
  <si>
    <t>LU0159091882</t>
  </si>
  <si>
    <t>BNP PARIBAS L1 SUSTAINABLE ACTIVE BALANCED N CAP</t>
  </si>
  <si>
    <t>LU0132152439</t>
  </si>
  <si>
    <t>BNP PARIBAS L1 SUSTAINABLE ACTIVE GROWTH CLASSIC CAP</t>
  </si>
  <si>
    <t>LU0159092344</t>
  </si>
  <si>
    <t>BNP PARIBAS L1 SUSTAINABLE ACTIVE GROWTH I CAP</t>
  </si>
  <si>
    <t>LU0159092427</t>
  </si>
  <si>
    <t>BNP PARIBAS L1 SUSTAINABLE ACTIVE GROWTH N CAP</t>
  </si>
  <si>
    <t>LU0531997046</t>
  </si>
  <si>
    <t>BNP PARIBAS L1 SUSTAINABLE ACTIVE GROWTH PRIVILEGE CAP</t>
  </si>
  <si>
    <t>LU0087047089</t>
  </si>
  <si>
    <t>BNP PARIBAS L1 SUSTAINABLE ACTIVE STABILITY CLASSIC CAP</t>
  </si>
  <si>
    <t>MIXTO CONSERVADOR GLOBAL</t>
  </si>
  <si>
    <t>LU0159095107</t>
  </si>
  <si>
    <t>BNP PARIBAS L1 SUSTAINABLE ACTIVE STABILITY I CAP</t>
  </si>
  <si>
    <t>LU0159095446</t>
  </si>
  <si>
    <t>BNP PARIBAS L1 SUSTAINABLE ACTIVE STABILITY N CAP</t>
  </si>
  <si>
    <t>LU0531998010</t>
  </si>
  <si>
    <t>BNP PARIBAS L1 SUSTAINABLE ACTIVE STABILITY PRIVILEGE CAP</t>
  </si>
  <si>
    <t>FR0013176336</t>
  </si>
  <si>
    <t>BNP PARIBAS SUSTAINABLE BOND EURO SHORT TERM CLASSIC CAP EUR</t>
  </si>
  <si>
    <t>FR0013176344</t>
  </si>
  <si>
    <t>BNP PARIBAS SUSTAINABLE BOND EURO SHORT TERM CLASSIC DIS EUR</t>
  </si>
  <si>
    <t>FR0013176351</t>
  </si>
  <si>
    <t>BNP PARIBAS SUSTAINABLE BOND EURO SHORT TERM PRIVILEGE CAP EUR</t>
  </si>
  <si>
    <t>ES0137435006</t>
  </si>
  <si>
    <t>CAJA INGENIEROS ENVIRONMENT ISR, FI A</t>
  </si>
  <si>
    <t>ES0121091039</t>
  </si>
  <si>
    <t>COMPROMISO FONDO ETICO, FI</t>
  </si>
  <si>
    <t>BE0940002729</t>
  </si>
  <si>
    <t>DPAM INVEST B EQUITIES EUROPE SUSTAINABLE B</t>
  </si>
  <si>
    <t>BE0948492260</t>
  </si>
  <si>
    <t>DPAM INVEST B EQUITIES EUROPE SUSTAINABLE F</t>
  </si>
  <si>
    <t>BE0947764743</t>
  </si>
  <si>
    <t>DPAM INVEST B EQUITIES SUSTAINABLE FOOD TRENDS B</t>
  </si>
  <si>
    <t>OTROS SECTORES</t>
  </si>
  <si>
    <t>BE0948504387</t>
  </si>
  <si>
    <t>DPAM INVEST B EQUITIES SUSTAINABLE FOOD TRENDS F</t>
  </si>
  <si>
    <t>BE0058652646</t>
  </si>
  <si>
    <t>DPAM INVEST B EQUITIES WORLD SUSTAINABLE B</t>
  </si>
  <si>
    <t>BE0948500344</t>
  </si>
  <si>
    <t>DPAM INVEST B EQUITIES WORLD SUSTAINABLE F</t>
  </si>
  <si>
    <t>LU0907927338</t>
  </si>
  <si>
    <t>DPAM L BONDS EMERGING MARKETS SUSTAINABLE B</t>
  </si>
  <si>
    <t>RFI EMERGENTES</t>
  </si>
  <si>
    <t>LU0907928062</t>
  </si>
  <si>
    <t>DPAM L BONDS EMERGING MARKETS SUSTAINABLE F</t>
  </si>
  <si>
    <t>LU0336683502</t>
  </si>
  <si>
    <t>DPAM L BONDS GOVERNMENT SUSTAINABLE B</t>
  </si>
  <si>
    <t>DEUDA PÚBLICA GLOBAL</t>
  </si>
  <si>
    <t>LU0336683767</t>
  </si>
  <si>
    <t>DPAM L BONDS GOVERNMENT SUSTAINABLE F</t>
  </si>
  <si>
    <t>FR0010013987</t>
  </si>
  <si>
    <t>EURO CAPITAL DURABLE I</t>
  </si>
  <si>
    <t>RV EURO</t>
  </si>
  <si>
    <t>FR0010589275</t>
  </si>
  <si>
    <t>EURO CAPITAL DURABLE M</t>
  </si>
  <si>
    <t>FR0010271528</t>
  </si>
  <si>
    <t>EURO CAPITAL DURABLE NC</t>
  </si>
  <si>
    <t>FR0011445451</t>
  </si>
  <si>
    <t>EURO CAPITAL DURABLE ND</t>
  </si>
  <si>
    <t>ES0138885035</t>
  </si>
  <si>
    <t>FONENGIN ISR, FI A</t>
  </si>
  <si>
    <t>LU1234787205</t>
  </si>
  <si>
    <t>GENERALI INVESTMENTS SICAV - SRI AGEING POPULATION BX</t>
  </si>
  <si>
    <t>LU0145455571</t>
  </si>
  <si>
    <t>GENERALI INVESTMENTS SICAV - SRI EUROPEAN EQUITY BX</t>
  </si>
  <si>
    <t>FR0010702167</t>
  </si>
  <si>
    <t>GROUPAMA CREDIT EURO ISR IC</t>
  </si>
  <si>
    <t>DEUDA PRIVADA EURO</t>
  </si>
  <si>
    <t>FR0010702159</t>
  </si>
  <si>
    <t>GROUPAMA CREDIT EURO ISR M</t>
  </si>
  <si>
    <t>FR0010702175</t>
  </si>
  <si>
    <t>GROUPAMA CREDIT EURO ISR NC</t>
  </si>
  <si>
    <t>FR0010973149</t>
  </si>
  <si>
    <t>GROUPAMA ETAT EURO ISR ID</t>
  </si>
  <si>
    <t>DEUDA PÚBLICA EURO</t>
  </si>
  <si>
    <t>FR0010973172</t>
  </si>
  <si>
    <t>GROUPAMA ETAT EURO ISR ND</t>
  </si>
  <si>
    <t>ES0164837009</t>
  </si>
  <si>
    <t>GVC GAESCO SOSTENIBLE ISR, FI A</t>
  </si>
  <si>
    <t>MIXTO MODERADO GLOBAL</t>
  </si>
  <si>
    <t>ES0164837017</t>
  </si>
  <si>
    <t>GVC GAESCO SOSTENIBLE ISR, FI R</t>
  </si>
  <si>
    <t>ES0147131033</t>
  </si>
  <si>
    <t>INVERACTIVO CONFIANZA, FI</t>
  </si>
  <si>
    <t>MIXTO CONSERVADOR EURO</t>
  </si>
  <si>
    <t>FR0000003998</t>
  </si>
  <si>
    <t>LAZARD EQUITY SRI C EUR</t>
  </si>
  <si>
    <t>FR0010990606</t>
  </si>
  <si>
    <t>LAZARD EQUITY SRI D EUR</t>
  </si>
  <si>
    <t>LU0914734537</t>
  </si>
  <si>
    <t>MIROVA EURO GREEN AND SUSTAINABLE BOND I/A (EUR)</t>
  </si>
  <si>
    <t>LU0552643685</t>
  </si>
  <si>
    <t>MIROVA EURO GREEN AND SUSTAINABLE CORPORATE BOND I/A (EUR)</t>
  </si>
  <si>
    <t>LU0914731780</t>
  </si>
  <si>
    <t>MIROVA EURO SUSTAINABLE EQUITY I/A (EUR)</t>
  </si>
  <si>
    <t>LU0914732671</t>
  </si>
  <si>
    <t>MIROVA EUROPE ENVIRONMENTAL EQUITY I/A (EUR)</t>
  </si>
  <si>
    <t>LU0552643099</t>
  </si>
  <si>
    <t>MIROVA EUROPE SUSTAINABLE EQUITY I/A (EUR)</t>
  </si>
  <si>
    <t>LU0914729453</t>
  </si>
  <si>
    <t>MIROVA GLOBAL SUSTAINABLE EQUITY I/A (EUR)</t>
  </si>
  <si>
    <t>LU0841604316</t>
  </si>
  <si>
    <t>NORDEA 1-EMERGING STARS EQUITY FUND BC-EUR</t>
  </si>
  <si>
    <t>RVI EMERGENTES</t>
  </si>
  <si>
    <t>LU0841605040</t>
  </si>
  <si>
    <t>NORDEA 1-EMERGING STARS EQUITY FUND BC-USD</t>
  </si>
  <si>
    <t>LU0602539271</t>
  </si>
  <si>
    <t>NORDEA 1-EMERGING STARS EQUITY FUND BI-EUR</t>
  </si>
  <si>
    <t>LU0602539354</t>
  </si>
  <si>
    <t>NORDEA 1-EMERGING STARS EQUITY FUND BI-USD</t>
  </si>
  <si>
    <t>LU0602539867</t>
  </si>
  <si>
    <t>NORDEA 1-EMERGING STARS EQUITY FUND BP-EUR</t>
  </si>
  <si>
    <t>LU0602539602</t>
  </si>
  <si>
    <t>NORDEA 1-EMERGING STARS EQUITY FUND BP-USD</t>
  </si>
  <si>
    <t>LU0602538620</t>
  </si>
  <si>
    <t>NORDEA 1-EMERGING STARS EQUITY FUND E-EUR</t>
  </si>
  <si>
    <t>LU0705251279</t>
  </si>
  <si>
    <t>NORDEA 1-EMERGING STARS EQUITY FUND E-USD</t>
  </si>
  <si>
    <t>LU0841586075</t>
  </si>
  <si>
    <t>NORDEA 1-GLOBAL CLIMATE AND ENVIRONMENT FUND BC-EUR</t>
  </si>
  <si>
    <t>LU0348927095</t>
  </si>
  <si>
    <t>NORDEA 1-GLOBAL CLIMATE AND ENVIRONMENT FUND BI-EUR</t>
  </si>
  <si>
    <t>LU0348926287</t>
  </si>
  <si>
    <t>NORDEA 1-GLOBAL CLIMATE AND ENVIRONMENT FUND BP-EUR</t>
  </si>
  <si>
    <t>LU0348927251</t>
  </si>
  <si>
    <t>NORDEA 1-GLOBAL CLIMATE AND ENVIRONMENT FUND E-EUR</t>
  </si>
  <si>
    <t>LU0985319473</t>
  </si>
  <si>
    <t>NORDEA 1-GLOBAL STARS EQUITY FUND BI-EUR</t>
  </si>
  <si>
    <t>RVI GLOBAL VALOR</t>
  </si>
  <si>
    <t>LU0985319804</t>
  </si>
  <si>
    <t>NORDEA 1-GLOBAL STARS EQUITY FUND BI-USD</t>
  </si>
  <si>
    <t>LU0985320059</t>
  </si>
  <si>
    <t>NORDEA 1-GLOBAL STARS EQUITY FUND BP-EUR</t>
  </si>
  <si>
    <t>LU0985320562</t>
  </si>
  <si>
    <t>NORDEA 1-GLOBAL STARS EQUITY FUND BP-USD</t>
  </si>
  <si>
    <t>LU0985320646</t>
  </si>
  <si>
    <t>NORDEA 1-GLOBAL STARS EQUITY FUND E-EUR</t>
  </si>
  <si>
    <t>LU0985317857</t>
  </si>
  <si>
    <t>NORDEA 1-GLOBAL STARS EQUITY FUND E-USD</t>
  </si>
  <si>
    <t>LU1079987134</t>
  </si>
  <si>
    <t>NORDEA 1-NORDIC STARS EQUITY FUND BI-EUR</t>
  </si>
  <si>
    <t>RVI EUROPA</t>
  </si>
  <si>
    <t>LU1079987720</t>
  </si>
  <si>
    <t>NORDEA 1-NORDIC STARS EQUITY FUND BP-EUR</t>
  </si>
  <si>
    <t>LU1079988538</t>
  </si>
  <si>
    <t>NORDEA 1-NORDIC STARS EQUITY FUND E-EUR</t>
  </si>
  <si>
    <t>LU1165135440</t>
  </si>
  <si>
    <t>PARVEST AQUA CLASSIC CAP</t>
  </si>
  <si>
    <t>LU1620156130</t>
  </si>
  <si>
    <t>PARVEST AQUA CLASSIC USD CAP</t>
  </si>
  <si>
    <t>LU1165135952</t>
  </si>
  <si>
    <t>PARVEST AQUA I CAP</t>
  </si>
  <si>
    <t>LU1165135796</t>
  </si>
  <si>
    <t>PARVEST AQUA N CAP</t>
  </si>
  <si>
    <t>LU1165135879</t>
  </si>
  <si>
    <t>PARVEST AQUA PRIVILEGE CAP</t>
  </si>
  <si>
    <t>LU0406802339</t>
  </si>
  <si>
    <t>PARVEST CLIMATE IMPACT CLASSIC CAP</t>
  </si>
  <si>
    <t>LU0406802685</t>
  </si>
  <si>
    <t>PARVEST CLIMATE IMPACT CLASSIC DIS</t>
  </si>
  <si>
    <t>LU0406802768</t>
  </si>
  <si>
    <t>PARVEST CLIMATE IMPACT I CAP</t>
  </si>
  <si>
    <t>LU0406803063</t>
  </si>
  <si>
    <t>PARVEST CLIMATE IMPACT N CAP</t>
  </si>
  <si>
    <t>LU0406803147</t>
  </si>
  <si>
    <t>PARVEST CLIMATE IMPACT PRIVILEGE CAP</t>
  </si>
  <si>
    <t>LU0347711466</t>
  </si>
  <si>
    <t>PARVEST GLOBAL ENVIRONMENT CLASSIC CAP</t>
  </si>
  <si>
    <t>LU0347711540</t>
  </si>
  <si>
    <t>PARVEST GLOBAL ENVIRONMENT CLASSIC DIS</t>
  </si>
  <si>
    <t>LU0347712357</t>
  </si>
  <si>
    <t>PARVEST GLOBAL ENVIRONMENT CLASSIC USD CAP</t>
  </si>
  <si>
    <t>LU0347711623</t>
  </si>
  <si>
    <t>PARVEST GLOBAL ENVIRONMENT I CAP</t>
  </si>
  <si>
    <t>LU1695678166</t>
  </si>
  <si>
    <t>PARVEST GLOBAL ENVIRONMENT I GBP DIS</t>
  </si>
  <si>
    <t>LU1695679131</t>
  </si>
  <si>
    <t>PARVEST GLOBAL ENVIRONMENT I USD CAP</t>
  </si>
  <si>
    <t>LU0347712191</t>
  </si>
  <si>
    <t>PARVEST GLOBAL ENVIRONMENT N CAP</t>
  </si>
  <si>
    <t>LU0347712274</t>
  </si>
  <si>
    <t>PARVEST GLOBAL ENVIRONMENT PRIVILEGE CAP</t>
  </si>
  <si>
    <t>LU1620156999</t>
  </si>
  <si>
    <t>PARVEST GREEN BOND CLASSIC CAP</t>
  </si>
  <si>
    <t>RFI GLOBAL</t>
  </si>
  <si>
    <t>LU1620157294</t>
  </si>
  <si>
    <t>PARVEST GREEN BOND PRIVILEGE CAP</t>
  </si>
  <si>
    <t>LU0823437925</t>
  </si>
  <si>
    <t>PARVEST GREEN TIGERS CLASSIC CAP</t>
  </si>
  <si>
    <t>LU0823438220</t>
  </si>
  <si>
    <t>LU1039395188</t>
  </si>
  <si>
    <t>LU0823438493</t>
  </si>
  <si>
    <t>PARVEST GREEN TIGERS I CAP</t>
  </si>
  <si>
    <t>LU0823438659</t>
  </si>
  <si>
    <t>PARVEST GREEN TIGERS N CAP</t>
  </si>
  <si>
    <t>LU0823438733</t>
  </si>
  <si>
    <t>LU1165136174</t>
  </si>
  <si>
    <t>PARVEST HUMAN DEVELOPMENT CLASSIC CAP</t>
  </si>
  <si>
    <t>LU1165136844</t>
  </si>
  <si>
    <t>PARVEST HUMAN DEVELOPMENT I CAP</t>
  </si>
  <si>
    <t>LU1165137149</t>
  </si>
  <si>
    <t>PARVEST SMART FOOD CLASSIC CAP</t>
  </si>
  <si>
    <t>CONSUMO</t>
  </si>
  <si>
    <t>LU1165137222</t>
  </si>
  <si>
    <t>PARVEST SMART FOOD CLASSIC DIS</t>
  </si>
  <si>
    <t>LU1165137651</t>
  </si>
  <si>
    <t>PARVEST SMART FOOD I CAP</t>
  </si>
  <si>
    <t>LU1165137578</t>
  </si>
  <si>
    <t>PARVEST SMART FOOD PRIVILEGE CAP</t>
  </si>
  <si>
    <t>LU0828230697</t>
  </si>
  <si>
    <t>PARVEST SUSTAINABLE BOND EURO CLASSIC CAP</t>
  </si>
  <si>
    <t>LU0828230770</t>
  </si>
  <si>
    <t>PARVEST SUSTAINABLE BOND EURO CLASSIC DIS</t>
  </si>
  <si>
    <t>LU0265288877</t>
  </si>
  <si>
    <t>PARVEST SUSTAINABLE BOND EURO CORPORATE CLASSIC CAP</t>
  </si>
  <si>
    <t>LU0265288950</t>
  </si>
  <si>
    <t>PARVEST SUSTAINABLE BOND EURO CORPORATE CLASSIC DIS</t>
  </si>
  <si>
    <t>LU0265317569</t>
  </si>
  <si>
    <t>PARVEST SUSTAINABLE BOND EURO CORPORATE I CAP</t>
  </si>
  <si>
    <t>LU0265289339</t>
  </si>
  <si>
    <t>PARVEST SUSTAINABLE BOND EURO CORPORATE N CAP</t>
  </si>
  <si>
    <t>LU0265308063</t>
  </si>
  <si>
    <t>PARVEST SUSTAINABLE BOND EURO CORPORATE PRIVILEGE CAP</t>
  </si>
  <si>
    <t>LU0828230853</t>
  </si>
  <si>
    <t>PARVEST SUSTAINABLE BOND EURO I CAP</t>
  </si>
  <si>
    <t>LU0828230937</t>
  </si>
  <si>
    <t>PARVEST SUSTAINABLE BOND EURO N CAP</t>
  </si>
  <si>
    <t>LU0828231075</t>
  </si>
  <si>
    <t>PARVEST SUSTAINABLE BOND EURO PRIVILEGE CAP</t>
  </si>
  <si>
    <t>LU0282388437</t>
  </si>
  <si>
    <t>PARVEST SUSTAINABLE BOND WORLD CORPORATE CLASSIC CAP</t>
  </si>
  <si>
    <t>DEUDA PRIVADA GLOBAL</t>
  </si>
  <si>
    <t>LU0282388783</t>
  </si>
  <si>
    <t>PARVEST SUSTAINABLE BOND WORLD CORPORATE CLASSIC DIS</t>
  </si>
  <si>
    <t>LU0265291152</t>
  </si>
  <si>
    <t>PARVEST SUSTAINABLE BOND WORLD CORPORATE CLASSIC H EUR CAP</t>
  </si>
  <si>
    <t>LU0282388866</t>
  </si>
  <si>
    <t>PARVEST SUSTAINABLE BOND WORLD CORPORATE I CAP</t>
  </si>
  <si>
    <t>LU0925121187</t>
  </si>
  <si>
    <t>PARVEST SUSTAINABLE BOND WORLD CORPORATE IH EUR CAP</t>
  </si>
  <si>
    <t>LU0282389674</t>
  </si>
  <si>
    <t>PARVEST SUSTAINABLE BOND WORLD CORPORATE N CAP</t>
  </si>
  <si>
    <t>LU0212189012</t>
  </si>
  <si>
    <t>PARVEST SUSTAINABLE EQUITY EUROPE CLASSIC CAP</t>
  </si>
  <si>
    <t>LU0212189368</t>
  </si>
  <si>
    <t>PARVEST SUSTAINABLE EQUITY EUROPE CLASSIC DIS</t>
  </si>
  <si>
    <t>LU0212188550</t>
  </si>
  <si>
    <t>PARVEST SUSTAINABLE EQUITY EUROPE I CAP</t>
  </si>
  <si>
    <t>LU0212188121</t>
  </si>
  <si>
    <t>PARVEST SUSTAINABLE EQUITY EUROPE N CAP</t>
  </si>
  <si>
    <t>LU0212187404</t>
  </si>
  <si>
    <t>PARVEST SUSTAINABLE EQUITY EUROPE PRIVILEGE CAP</t>
  </si>
  <si>
    <t>LU0111491469</t>
  </si>
  <si>
    <t>PARVEST SUSTAINABLE EQUITY HIGH DIVIDEND EUROPE CLASSIC CAP</t>
  </si>
  <si>
    <t>RVI EUROPA VALOR</t>
  </si>
  <si>
    <t>LU0111491626</t>
  </si>
  <si>
    <t>PARVEST SUSTAINABLE EQUITY HIGH DIVIDEND EUROPE CLASSIC DIS</t>
  </si>
  <si>
    <t>LU0111493242</t>
  </si>
  <si>
    <t>PARVEST SUSTAINABLE EQUITY HIGH DIVIDEND EUROPE I CAP</t>
  </si>
  <si>
    <t>LU0111493325</t>
  </si>
  <si>
    <t>PARVEST SUSTAINABLE EQUITY HIGH DIVIDEND EUROPE N CAP</t>
  </si>
  <si>
    <t>LU0111493838</t>
  </si>
  <si>
    <t>PARVEST SUSTAINABLE EQUITY HIGH DIVIDEND EUROPE PRIVILEGE CAP</t>
  </si>
  <si>
    <t>LU0255977372</t>
  </si>
  <si>
    <t>PICTET - BIOTECH I EUR</t>
  </si>
  <si>
    <t>BIOTECNOLOGÍA</t>
  </si>
  <si>
    <t>LU0112497283</t>
  </si>
  <si>
    <t>PICTET - BIOTECH I USD</t>
  </si>
  <si>
    <t>LU0616375167</t>
  </si>
  <si>
    <t>PICTET - CLEAN ENERGY I DY EUR</t>
  </si>
  <si>
    <t>LU0312383663</t>
  </si>
  <si>
    <t>PICTET - CLEAN ENERGY I EUR</t>
  </si>
  <si>
    <t>LU0280430405</t>
  </si>
  <si>
    <t>PICTET - CLEAN ENERGY I USD</t>
  </si>
  <si>
    <t>LU0340554673</t>
  </si>
  <si>
    <t>PICTET - DIGITAL I EUR</t>
  </si>
  <si>
    <t>TMT</t>
  </si>
  <si>
    <t>LU0101689882</t>
  </si>
  <si>
    <t>PICTET - DIGITAL I USD</t>
  </si>
  <si>
    <t>LU0725974272</t>
  </si>
  <si>
    <t>PICTET - EMERGING MARKETS SUSTAINABLE EQUITIES I EUR</t>
  </si>
  <si>
    <t>LU0725973548</t>
  </si>
  <si>
    <t>PICTET - EMERGING MARKETS SUSTAINABLE EQUITIES I USD</t>
  </si>
  <si>
    <t>LU0144509550</t>
  </si>
  <si>
    <t>PICTET - EUROPEAN SUSTAINABLE EQUITIES I EUR</t>
  </si>
  <si>
    <t>LU0503631631</t>
  </si>
  <si>
    <t>PICTET - GLOBAL ENVIRONMENTAL OPPORTUNITIES I EUR</t>
  </si>
  <si>
    <t>LU0503632100</t>
  </si>
  <si>
    <t>PICTET - GLOBAL ENVIRONMENTAL OPPORTUNITIES I USD</t>
  </si>
  <si>
    <t>LU0386875149</t>
  </si>
  <si>
    <t>PICTET - GLOBAL MEGATREND SELECTION I EUR</t>
  </si>
  <si>
    <t>RVI GLOBAL</t>
  </si>
  <si>
    <t>LU0386856941</t>
  </si>
  <si>
    <t>PICTET - GLOBAL MEGATREND SELECTION I USD</t>
  </si>
  <si>
    <t>LU1437676551</t>
  </si>
  <si>
    <t>PICTET - GLOBAL THEMATIC OPPORTUNITIES I DY EUR</t>
  </si>
  <si>
    <t>LU1437676478</t>
  </si>
  <si>
    <t>PICTET - GLOBAL THEMATIC OPPORTUNITIES I EUR</t>
  </si>
  <si>
    <t>LU1437675744</t>
  </si>
  <si>
    <t>PICTET - GLOBAL THEMATIC OPPORTUNITIES I USD</t>
  </si>
  <si>
    <t>LU0255978693</t>
  </si>
  <si>
    <t>PICTET - HEALTH I EUR</t>
  </si>
  <si>
    <t>SALUD</t>
  </si>
  <si>
    <t>LU0188500879</t>
  </si>
  <si>
    <t>PICTET - HEALTH I USD</t>
  </si>
  <si>
    <t>LU0366533882</t>
  </si>
  <si>
    <t>PICTET - NUTRITION I EUR</t>
  </si>
  <si>
    <t>LU0428745664</t>
  </si>
  <si>
    <t>PICTET - NUTRITION I USD</t>
  </si>
  <si>
    <t>LU1279334137</t>
  </si>
  <si>
    <t>PICTET - ROBOTICS I DY EUR</t>
  </si>
  <si>
    <t>LU1279334053</t>
  </si>
  <si>
    <t>PICTET - ROBOTICS I EUR</t>
  </si>
  <si>
    <t>LU1279333329</t>
  </si>
  <si>
    <t>PICTET - ROBOTICS I USD</t>
  </si>
  <si>
    <t>LU0270904351</t>
  </si>
  <si>
    <t>PICTET - SECURITY I EUR</t>
  </si>
  <si>
    <t>LU0256845834</t>
  </si>
  <si>
    <t>PICTET - SECURITY I USD</t>
  </si>
  <si>
    <t>LU0340558823</t>
  </si>
  <si>
    <t>PICTET - TIMBER I EUR</t>
  </si>
  <si>
    <t>LU0340557262</t>
  </si>
  <si>
    <t>PICTET - TIMBER I USD</t>
  </si>
  <si>
    <t>LU0104884605</t>
  </si>
  <si>
    <t>PICTET - WATER I EUR</t>
  </si>
  <si>
    <t>LU0255980244</t>
  </si>
  <si>
    <t>PICTET - WATER I USD</t>
  </si>
  <si>
    <t>LU0503372517</t>
  </si>
  <si>
    <t>ROBECO EURO SUSTAINABLE CREDITS BH EUR</t>
  </si>
  <si>
    <t>LU0503372608</t>
  </si>
  <si>
    <t>ROBECO EURO SUSTAINABLE CREDITS DH EUR</t>
  </si>
  <si>
    <t>LU0503372780</t>
  </si>
  <si>
    <t>ROBECO EURO SUSTAINABLE CREDITS IH EUR</t>
  </si>
  <si>
    <t>LU1123620707</t>
  </si>
  <si>
    <t>LU1036586912</t>
  </si>
  <si>
    <t>LU0374106754</t>
  </si>
  <si>
    <t>LU0594694878</t>
  </si>
  <si>
    <t>LU0374107216</t>
  </si>
  <si>
    <t>LU0187077218</t>
  </si>
  <si>
    <t>ROBECOSAM SUSTAINABLE EUROPEAN EQUITIES D EUR</t>
  </si>
  <si>
    <t>LU0940006702</t>
  </si>
  <si>
    <t>ROBECOSAM SUSTAINABLE EUROPEAN EQUITIES F EUR</t>
  </si>
  <si>
    <t>LU0209860427</t>
  </si>
  <si>
    <t>ROBECOSAM SUSTAINABLE EUROPEAN EQUITIES I EUR</t>
  </si>
  <si>
    <t>ES0121082038</t>
  </si>
  <si>
    <t>ROBUST RENTA VARIABLE MIXTA INTERNACIONAL, FI</t>
  </si>
  <si>
    <t>ES0145821031</t>
  </si>
  <si>
    <t>ES0114350038</t>
  </si>
  <si>
    <t>SANTANDER SOLIDARIO DIVIDENDO EUROPA, FI</t>
  </si>
  <si>
    <t>LU0384405519</t>
  </si>
  <si>
    <t>VONTOBEL FUND-CLEAN TECHNOLOGY A DIS</t>
  </si>
  <si>
    <t>LU0384405600</t>
  </si>
  <si>
    <t>VONTOBEL FUND-CLEAN TECHNOLOGY B CAP</t>
  </si>
  <si>
    <t>LU1598842364</t>
  </si>
  <si>
    <t>VONTOBEL FUND-CLEAN TECHNOLOGY N CAP</t>
  </si>
  <si>
    <t>LU1683485418</t>
  </si>
  <si>
    <t>VONTOBEL FUND-FUTURE RESOURCES AN DIS</t>
  </si>
  <si>
    <t>LU0384406160</t>
  </si>
  <si>
    <t>VONTOBEL FUND-FUTURE RESOURCES B CAP</t>
  </si>
  <si>
    <t>LU0384406244</t>
  </si>
  <si>
    <t>VONTOBEL FUND-FUTURE RESOURCES C CAP</t>
  </si>
  <si>
    <t>LU0571082402</t>
  </si>
  <si>
    <t>VONTOBEL FUND-FUTURE RESOURCES C USD CAP</t>
  </si>
  <si>
    <t>LU0952815594</t>
  </si>
  <si>
    <t>VONTOBEL FUND-FUTURE RESOURCES N CAP</t>
  </si>
  <si>
    <t>LU0384409180</t>
  </si>
  <si>
    <t>VONTOBEL FUND-MTX SUSTAINABLE ASIAN LEADERS (EX JAPAN) A DIS</t>
  </si>
  <si>
    <t>LU0384409263</t>
  </si>
  <si>
    <t>VONTOBEL FUND-MTX SUSTAINABLE ASIAN LEADERS (EX JAPAN) B CAP</t>
  </si>
  <si>
    <t>LU0384409693</t>
  </si>
  <si>
    <t>VONTOBEL FUND-MTX SUSTAINABLE ASIAN LEADERS (EX JAPAN) H (HEDGED) EUR CAP</t>
  </si>
  <si>
    <t>LU1683484445</t>
  </si>
  <si>
    <t>VONTOBEL FUND-MTX SUSTAINABLE ASIAN LEADERS (EX JAPAN) N CAP</t>
  </si>
  <si>
    <t>LU0571085330</t>
  </si>
  <si>
    <t>VONTOBEL FUND-MTX SUSTAINABLE EMERGING MARKETS LEADERS A DIS</t>
  </si>
  <si>
    <t>LU1711395035</t>
  </si>
  <si>
    <t>VONTOBEL FUND-MTX SUSTAINABLE EMERGING MARKETS LEADERS AHI DIS</t>
  </si>
  <si>
    <t>LU1683485681</t>
  </si>
  <si>
    <t>VONTOBEL FUND-MTX SUSTAINABLE EMERGING MARKETS LEADERS AN DIS</t>
  </si>
  <si>
    <t>LU0571085413</t>
  </si>
  <si>
    <t>VONTOBEL FUND-MTX SUSTAINABLE EMERGING MARKETS LEADERS B CAP</t>
  </si>
  <si>
    <t>LU1646585114</t>
  </si>
  <si>
    <t>VONTOBEL FUND-MTX SUSTAINABLE EMERGING MARKETS LEADERS H (HEDGED) EUR CAP</t>
  </si>
  <si>
    <t>LU1651443415</t>
  </si>
  <si>
    <t>VONTOBEL FUND-MTX SUSTAINABLE EMERGING MARKETS LEADERS HC (HEDGED) EUR CAP</t>
  </si>
  <si>
    <t>LU1650589762</t>
  </si>
  <si>
    <t>VONTOBEL FUND-MTX SUSTAINABLE EMERGING MARKETS LEADERS HI (HEDGED) EUR CAP</t>
  </si>
  <si>
    <t>LU0571085686</t>
  </si>
  <si>
    <t>VONTOBEL FUND-MTX SUSTAINABLE EMERGING MARKETS LEADERS I CAP</t>
  </si>
  <si>
    <t>LU1626216888</t>
  </si>
  <si>
    <t>VONTOBEL FUND-MTX SUSTAINABLE EMERGING MARKETS LEADERS I EUR CAP</t>
  </si>
  <si>
    <t>LU1626216961</t>
  </si>
  <si>
    <t>VONTOBEL FUND-MTX SUSTAINABLE EMERGING MARKETS LEADERS N CAP</t>
  </si>
  <si>
    <t>LU0848325295</t>
  </si>
  <si>
    <t>VONTOBEL FUND-MTX SUSTAINABLE GLOBAL LEADERS A DIS</t>
  </si>
  <si>
    <t>LU1683487547</t>
  </si>
  <si>
    <t>VONTOBEL FUND-MTX SUSTAINABLE GLOBAL LEADERS AN DIS</t>
  </si>
  <si>
    <t>LU0848325378</t>
  </si>
  <si>
    <t>VONTOBEL FUND-MTX SUSTAINABLE GLOBAL LEADERS B CAP</t>
  </si>
  <si>
    <t>LU0848326269</t>
  </si>
  <si>
    <t>VONTOBEL FUND-MTX SUSTAINABLE GLOBAL LEADERS H (HEDGED) EUR CAP</t>
  </si>
  <si>
    <t>LU1179465684</t>
  </si>
  <si>
    <t>VONTOBEL FUND-MTX SUSTAINABLE GLOBAL LEADERS HN (HEDGED) EUR CAP</t>
  </si>
  <si>
    <t>LU0848325709</t>
  </si>
  <si>
    <t>VONTOBEL FUND-MTX SUSTAINABLE GLOBAL LEADERS N CAP</t>
  </si>
  <si>
    <t>LU1683486499</t>
  </si>
  <si>
    <t>VONTOBEL FUND-NEW POWER AN DIS</t>
  </si>
  <si>
    <t>LU0138259048</t>
  </si>
  <si>
    <t>VONTOBEL FUND-NEW POWER B CAP</t>
  </si>
  <si>
    <t>LU0138259550</t>
  </si>
  <si>
    <t>VONTOBEL FUND-NEW POWER C CAP</t>
  </si>
  <si>
    <t>LU0952815248</t>
  </si>
  <si>
    <t>VONTOBEL FUND-NEW POWER N CAP</t>
  </si>
  <si>
    <t>1 año</t>
  </si>
  <si>
    <t>3 años</t>
  </si>
  <si>
    <t>5 años</t>
  </si>
  <si>
    <t>10 años</t>
  </si>
  <si>
    <t>Renta Variable Euro</t>
  </si>
  <si>
    <t>Renta Variable Internacional</t>
  </si>
  <si>
    <t>Renta Fija Euro</t>
  </si>
  <si>
    <t>Renta Fija Internacional</t>
  </si>
  <si>
    <t>Monetario</t>
  </si>
  <si>
    <t>Renta Variable Europa</t>
  </si>
  <si>
    <t>Gestora</t>
  </si>
  <si>
    <t>ALLIANZ GLOBAL INVESTORS</t>
  </si>
  <si>
    <t/>
  </si>
  <si>
    <t xml:space="preserve"> BNP PARIBAS ASSET MGMT</t>
  </si>
  <si>
    <t xml:space="preserve"> NORDEA INVESTMENT FUNDS</t>
  </si>
  <si>
    <t xml:space="preserve"> VONTOBEL MGMT</t>
  </si>
  <si>
    <t>VL</t>
  </si>
  <si>
    <t>Rentabilidad Anualizada</t>
  </si>
  <si>
    <t>RF Euro ASG</t>
  </si>
  <si>
    <t>Categoría Inverco RF Euro Corto Plazo</t>
  </si>
  <si>
    <t>Categoría Inverco RF Euro Largo Plazo</t>
  </si>
  <si>
    <t>RF Internacional ASG</t>
  </si>
  <si>
    <t>Categoría Inverco RF Internacional</t>
  </si>
  <si>
    <t>Categoría Inverco RF Mixta Euro</t>
  </si>
  <si>
    <t>Categoría Inverco RF Mixta Internacional</t>
  </si>
  <si>
    <t>Patrimonio (Millones de euros)</t>
  </si>
  <si>
    <t>2018</t>
  </si>
  <si>
    <t>Renta Fija Mixta</t>
  </si>
  <si>
    <t>RV Euro ASG</t>
  </si>
  <si>
    <t xml:space="preserve">Categoría Inverco RV Euro </t>
  </si>
  <si>
    <t>Categoría Inverco RV Europa</t>
  </si>
  <si>
    <t>Renta Variable EEUU</t>
  </si>
  <si>
    <t>Categoría Inverco RV EEUU</t>
  </si>
  <si>
    <t>RF EEUU ASG</t>
  </si>
  <si>
    <t>Renta Variable Emergentes</t>
  </si>
  <si>
    <t>RV Emergentes ASG</t>
  </si>
  <si>
    <t>Categoría Inverco RV Emergentes</t>
  </si>
  <si>
    <t>Renta Variable  Europa</t>
  </si>
  <si>
    <t>RV Internacional ASG</t>
  </si>
  <si>
    <t>Categoría Inverco RV Internacional</t>
  </si>
  <si>
    <t>Renta Variable Mixta</t>
  </si>
  <si>
    <t>RV Mixta Internacional ASG</t>
  </si>
  <si>
    <t>Categoría Inverco RV Mixta Internacional</t>
  </si>
  <si>
    <t>Categoría Inverco Monetario</t>
  </si>
  <si>
    <t>Monetario ASG</t>
  </si>
  <si>
    <t>SANTANDER SOSTENIBLE 2, FI</t>
  </si>
  <si>
    <t>ES0113606000</t>
  </si>
  <si>
    <t>TRESSIS CARTERA SOSTENIBLE ISR, FI I</t>
  </si>
  <si>
    <t>ES0180709018</t>
  </si>
  <si>
    <t>ES0180709000</t>
  </si>
  <si>
    <t>TRESSIS CARTERA SOSTENIBLE ISR, FI R</t>
  </si>
  <si>
    <t>SANTANDER SOSTENIBLE 1, FI</t>
  </si>
  <si>
    <t>ES0107782007</t>
  </si>
  <si>
    <t>TRESSIS GESTION</t>
  </si>
  <si>
    <t xml:space="preserve">Volatilidad </t>
  </si>
  <si>
    <t>BNP PARIBAS ASSET MGMT</t>
  </si>
  <si>
    <t>GROUPAMA ASSET MGMT</t>
  </si>
  <si>
    <t>ALLIANZ EURO OBLIG COURT TERME ISR MC</t>
  </si>
  <si>
    <t>ROBECO ASSET MGMT</t>
  </si>
  <si>
    <t>OSTRUM ASSET MGMT</t>
  </si>
  <si>
    <t>LU1145633233</t>
  </si>
  <si>
    <t>FR0013285038</t>
  </si>
  <si>
    <t>ALLIANZ EURO CREDIT SRI IT EUR</t>
  </si>
  <si>
    <t>Patrimonio (M euros)</t>
  </si>
  <si>
    <t>DEGROOF PETERCAM ASSET MGMT</t>
  </si>
  <si>
    <t>LU1300811699</t>
  </si>
  <si>
    <t>AXA WORLD FUNDS-PLANET BONDS I DIS EUR</t>
  </si>
  <si>
    <t>AXA INVESTMENT MANAGERS</t>
  </si>
  <si>
    <t>LU1280196426</t>
  </si>
  <si>
    <t>AXA WORLD FUNDS-PLANET BONDS I CAP EUR</t>
  </si>
  <si>
    <t>LU1280196186</t>
  </si>
  <si>
    <t>AXA WORLD FUNDS-PLANET BONDS F CAP EUR</t>
  </si>
  <si>
    <t>LU1280195881</t>
  </si>
  <si>
    <t>AXA WORLD FUNDS-PLANET BONDS A CAP EUR</t>
  </si>
  <si>
    <t>LU1542252181</t>
  </si>
  <si>
    <t>ALLIANZ GREEN BOND AT EUR</t>
  </si>
  <si>
    <t>LU1280196004</t>
  </si>
  <si>
    <t>AXA WORLD FUNDS-PLANET BONDS E CAP EUR</t>
  </si>
  <si>
    <t>LU1297616366</t>
  </si>
  <si>
    <t>ALLIANZ GREEN BOND IT EUR</t>
  </si>
  <si>
    <t>LU1377965543</t>
  </si>
  <si>
    <t>ALLIANZ GREEN BOND RT EUR</t>
  </si>
  <si>
    <t>GVC GAESCO GESTION</t>
  </si>
  <si>
    <t>CAJA INGENIEROS GESTION</t>
  </si>
  <si>
    <t>SANTANDER ASSET MGMT</t>
  </si>
  <si>
    <t>SANTANDER RESPONSABILIDAD SOLIDARIO, FI A</t>
  </si>
  <si>
    <t>BNP PARIBAS GESTION DE INVERSIONES</t>
  </si>
  <si>
    <t>RF Fija Mixta ASG</t>
  </si>
  <si>
    <t>LU0545090143</t>
  </si>
  <si>
    <t>AXA WORLD FUNDS-FRAMLINGTON EUROZONE RI F CAP EUR</t>
  </si>
  <si>
    <t>LU0545089723</t>
  </si>
  <si>
    <t>AXA WORLD FUNDS-FRAMLINGTON EUROZONE RI A CAP EUR</t>
  </si>
  <si>
    <t>LU1579337525</t>
  </si>
  <si>
    <t>AMUNDI EQUITY GREEN IMPACT AE CAP</t>
  </si>
  <si>
    <t>AMUNDI ASSET MGMT</t>
  </si>
  <si>
    <t>LAZARD FRERES GESTION SAS</t>
  </si>
  <si>
    <t>LU0542502157</t>
  </si>
  <si>
    <t>ALLIANZ EUROLAND EQUITY SRI A EUR</t>
  </si>
  <si>
    <t>LU1306617181</t>
  </si>
  <si>
    <t>ALLIANZ EUROLAND EQUITY SRI CT2 EUR</t>
  </si>
  <si>
    <t>FR0013285087</t>
  </si>
  <si>
    <t>ALLIANZ VALEURS DURABLES MC</t>
  </si>
  <si>
    <t>LU1586357631</t>
  </si>
  <si>
    <t>ALLIANZ EUROLAND EQUITY SRI IT EUR</t>
  </si>
  <si>
    <t>LU1437021030</t>
  </si>
  <si>
    <t>AMUNDI INDEX EQUITY GLOBAL LOW CARBON IU CAP</t>
  </si>
  <si>
    <t>LU1437020909</t>
  </si>
  <si>
    <t>AMUNDI INDEX EQUITY GLOBAL LOW CARBON IE CAP</t>
  </si>
  <si>
    <t>LU1437021113</t>
  </si>
  <si>
    <t>AMUNDI INDEX EQUITY GLOBAL LOW CARBON RE CAP</t>
  </si>
  <si>
    <t>LU1437021204</t>
  </si>
  <si>
    <t>AMUNDI INDEX EQUITY GLOBAL LOW CARBON AE CAP</t>
  </si>
  <si>
    <t>GENERALI INVESTMENTS</t>
  </si>
  <si>
    <t>LU1437020065</t>
  </si>
  <si>
    <t>AMUNDI INDEX EQUITY EUROPE LOW CARBON IU CAP</t>
  </si>
  <si>
    <t>LU1437019992</t>
  </si>
  <si>
    <t>AMUNDI INDEX EQUITY EUROPE LOW CARBON IE CAP</t>
  </si>
  <si>
    <t>LU1437020149</t>
  </si>
  <si>
    <t>AMUNDI INDEX EQUITY EUROPE LOW CARBON RE CAP</t>
  </si>
  <si>
    <t>NORDEA INVESTMENT FUNDS</t>
  </si>
  <si>
    <t>ROBECOSAM SUSTAINABLE FOOD EQUITIES I EUR</t>
  </si>
  <si>
    <t>ROBECOSAM SUSTAINABLE FOOD EQUITIES D EUR</t>
  </si>
  <si>
    <t>ROBECOSAM SUSTAINABLE FOOD EQUITIES D USD</t>
  </si>
  <si>
    <t>LU0372523448</t>
  </si>
  <si>
    <t>AXA WORLD FUNDS-FRAMLINGTON HUMAN CAPITAL I DIS EUR</t>
  </si>
  <si>
    <t>RVI EUROPA SMALL/MID CAP</t>
  </si>
  <si>
    <t>LU0316219251</t>
  </si>
  <si>
    <t>AXA WORLD FUNDS-FRAMLINGTON HUMAN CAPITAL I CAP EUR</t>
  </si>
  <si>
    <t>LU0316219095</t>
  </si>
  <si>
    <t>AXA WORLD FUNDS-FRAMLINGTON HUMAN CAPITAL F CAP EUR</t>
  </si>
  <si>
    <t>PICTET &amp;amp; CIE</t>
  </si>
  <si>
    <t>RV Europa ASG</t>
  </si>
  <si>
    <t>LU0316218527</t>
  </si>
  <si>
    <t>AXA WORLD FUNDS-FRAMLINGTON HUMAN CAPITAL A CAP EUR</t>
  </si>
  <si>
    <t>LU1215836237</t>
  </si>
  <si>
    <t>AXA WORLD FUNDS-FRAMLINGTON HUMAN CAPITAL A DIS EUR</t>
  </si>
  <si>
    <t>LU0316218873</t>
  </si>
  <si>
    <t>AXA WORLD FUNDS-FRAMLINGTON HUMAN CAPITAL E CAP EUR</t>
  </si>
  <si>
    <t>FR0010153320</t>
  </si>
  <si>
    <t>AMUNDI ACTIONS USA ISR P-C</t>
  </si>
  <si>
    <t>RVI USA</t>
  </si>
  <si>
    <t>PICTET &amp; CIE</t>
  </si>
  <si>
    <t>VONTOBEL MGMT</t>
  </si>
  <si>
    <t>PARVEST GREEN TIGERS PRIVILEGE EUR CAP</t>
  </si>
  <si>
    <t>PARVEST GREEN TIGERS CLASSIC EUR CAP</t>
  </si>
  <si>
    <t>PARVEST GREEN TIGERS CLASSIC EUR DIS</t>
  </si>
  <si>
    <t>Volatilidad</t>
  </si>
  <si>
    <t>LU1557121123</t>
  </si>
  <si>
    <t>AXA WORLD FUNDS-MIX IN PERSPECTIVES G CAP USD</t>
  </si>
  <si>
    <t>LU1557120232</t>
  </si>
  <si>
    <t>AXA WORLD FUNDS-MIX IN PERSPECTIVES I CAP USD</t>
  </si>
  <si>
    <t>LU1557120315</t>
  </si>
  <si>
    <t>AXA WORLD FUNDS-MIX IN PERSPECTIVES I CAP EUR</t>
  </si>
  <si>
    <t>LU1557119572</t>
  </si>
  <si>
    <t>AXA WORLD FUNDS-MIX IN PERSPECTIVES F CAP USD</t>
  </si>
  <si>
    <t>LU1557119655</t>
  </si>
  <si>
    <t>AXA WORLD FUNDS-MIX IN PERSPECTIVES F CAP EUR</t>
  </si>
  <si>
    <t>LU1557118848</t>
  </si>
  <si>
    <t>AXA WORLD FUNDS-MIX IN PERSPECTIVES A CAP USD</t>
  </si>
  <si>
    <t>LU1557118921</t>
  </si>
  <si>
    <t>AXA WORLD FUNDS-MIX IN PERSPECTIVES A CAP EUR</t>
  </si>
  <si>
    <t>LU1557119226</t>
  </si>
  <si>
    <t>AXA WORLD FUNDS-MIX IN PERSPECTIVES E CAP EUR</t>
  </si>
  <si>
    <t>ROBECO QI GLOBAL DEVELOPED SUSTAINABLE ENHANCED INDEX EQUITIES I EUR</t>
  </si>
  <si>
    <t>ROBECO QI GLOBAL DEVELOPED SUSTAINABLE ENHANCED INDEX EQUITIES D EUR</t>
  </si>
  <si>
    <t>BBVA ASSET MGMT</t>
  </si>
  <si>
    <t>BANKIA FONDOS</t>
  </si>
  <si>
    <t>LU1728567212</t>
  </si>
  <si>
    <t>ALLIANZ GLOBAL SUSTAINABILITY IT EUR</t>
  </si>
  <si>
    <t>FR0011307099</t>
  </si>
  <si>
    <t>AMUNDI CASH INSTITUTIONS SRI DP-C</t>
  </si>
  <si>
    <t>FR0011176635</t>
  </si>
  <si>
    <t>AMUNDI CASH INSTITUTIONS SRI E-C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</si>
</sst>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 Condensed"/>
    </font>
    <font>
      <b/>
      <sz val="10"/>
      <color theme="1"/>
      <name val="Roboto Condensed"/>
    </font>
    <font>
      <b/>
      <sz val="12"/>
      <color theme="0"/>
      <name val="Roboto Condensed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51A5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20">
    <xf numFmtId="0" fontId="0" fillId="0" borderId="0" xfId="0"/>
    <xf numFmtId="0" fontId="2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2" fillId="0" borderId="14" xfId="0" applyFont="1" applyBorder="1"/>
    <xf numFmtId="0" fontId="2" fillId="0" borderId="0" xfId="0" applyFont="1" applyBorder="1" applyAlignment="1">
      <alignment wrapText="1"/>
    </xf>
    <xf numFmtId="2" fontId="2" fillId="0" borderId="0" xfId="0" applyNumberFormat="1" applyFont="1" applyBorder="1"/>
    <xf numFmtId="0" fontId="2" fillId="0" borderId="9" xfId="0" applyFont="1" applyBorder="1"/>
    <xf numFmtId="0" fontId="2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0" fillId="0" borderId="0" xfId="0" applyFill="1"/>
    <xf numFmtId="0" fontId="2" fillId="3" borderId="4" xfId="0" applyFont="1" applyFill="1" applyBorder="1"/>
    <xf numFmtId="0" fontId="2" fillId="3" borderId="5" xfId="0" applyFont="1" applyFill="1" applyBorder="1" applyAlignment="1">
      <alignment wrapText="1"/>
    </xf>
    <xf numFmtId="2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2" fontId="2" fillId="3" borderId="5" xfId="1" applyNumberFormat="1" applyFont="1" applyFill="1" applyBorder="1" applyAlignment="1">
      <alignment horizontal="center"/>
    </xf>
    <xf numFmtId="2" fontId="2" fillId="3" borderId="7" xfId="1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3" borderId="0" xfId="0" applyFont="1" applyFill="1" applyBorder="1" applyAlignment="1">
      <alignment wrapText="1"/>
    </xf>
    <xf numFmtId="2" fontId="2" fillId="3" borderId="0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2" fontId="2" fillId="3" borderId="0" xfId="1" applyNumberFormat="1" applyFont="1" applyFill="1" applyBorder="1" applyAlignment="1">
      <alignment horizontal="center"/>
    </xf>
    <xf numFmtId="2" fontId="2" fillId="3" borderId="2" xfId="1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2" fillId="3" borderId="10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2" fontId="2" fillId="3" borderId="10" xfId="1" applyNumberFormat="1" applyFont="1" applyFill="1" applyBorder="1" applyAlignment="1">
      <alignment horizontal="center"/>
    </xf>
    <xf numFmtId="2" fontId="2" fillId="3" borderId="12" xfId="1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14" fontId="0" fillId="0" borderId="0" xfId="0" applyNumberFormat="1" applyAlignment="1">
      <alignment wrapText="1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2" fontId="2" fillId="0" borderId="0" xfId="1" applyNumberFormat="1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2" fillId="0" borderId="14" xfId="0" applyFont="1" applyFill="1" applyBorder="1"/>
    <xf numFmtId="0" fontId="2" fillId="0" borderId="1" xfId="0" applyFont="1" applyFill="1" applyBorder="1" applyAlignment="1">
      <alignment horizontal="center"/>
    </xf>
    <xf numFmtId="2" fontId="2" fillId="0" borderId="2" xfId="1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/>
    <xf numFmtId="0" fontId="2" fillId="0" borderId="10" xfId="0" applyFont="1" applyFill="1" applyBorder="1" applyAlignment="1">
      <alignment wrapText="1"/>
    </xf>
    <xf numFmtId="2" fontId="2" fillId="0" borderId="10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2" fontId="2" fillId="0" borderId="10" xfId="1" applyNumberFormat="1" applyFont="1" applyFill="1" applyBorder="1" applyAlignment="1">
      <alignment horizontal="center"/>
    </xf>
    <xf numFmtId="2" fontId="2" fillId="0" borderId="12" xfId="1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0" fontId="2" fillId="0" borderId="16" xfId="0" applyFont="1" applyBorder="1" applyAlignment="1">
      <alignment wrapText="1"/>
    </xf>
    <xf numFmtId="2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right"/>
    </xf>
    <xf numFmtId="0" fontId="2" fillId="0" borderId="3" xfId="0" applyFont="1" applyFill="1" applyBorder="1" applyAlignment="1">
      <alignment wrapText="1"/>
    </xf>
    <xf numFmtId="2" fontId="2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2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2" fontId="2" fillId="0" borderId="5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0" fillId="0" borderId="0" xfId="0" applyFill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4" borderId="14" xfId="0" applyFont="1" applyFill="1" applyBorder="1"/>
    <xf numFmtId="0" fontId="2" fillId="4" borderId="0" xfId="0" applyFont="1" applyFill="1" applyBorder="1" applyAlignment="1">
      <alignment wrapText="1"/>
    </xf>
    <xf numFmtId="2" fontId="2" fillId="4" borderId="0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2" fontId="2" fillId="4" borderId="0" xfId="1" applyNumberFormat="1" applyFont="1" applyFill="1" applyBorder="1" applyAlignment="1">
      <alignment horizontal="center"/>
    </xf>
    <xf numFmtId="2" fontId="2" fillId="4" borderId="2" xfId="1" applyNumberFormat="1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2" fillId="0" borderId="19" xfId="0" applyFont="1" applyBorder="1"/>
    <xf numFmtId="0" fontId="2" fillId="0" borderId="2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2" fontId="2" fillId="0" borderId="21" xfId="1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3" xfId="0" applyFont="1" applyFill="1" applyBorder="1" applyAlignment="1">
      <alignment wrapText="1"/>
    </xf>
    <xf numFmtId="2" fontId="2" fillId="3" borderId="3" xfId="0" applyNumberFormat="1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2" fillId="3" borderId="3" xfId="1" applyNumberFormat="1" applyFont="1" applyFill="1" applyBorder="1" applyAlignment="1">
      <alignment horizontal="center"/>
    </xf>
    <xf numFmtId="2" fontId="2" fillId="3" borderId="21" xfId="1" applyNumberFormat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 applyAlignment="1">
      <alignment wrapText="1"/>
    </xf>
    <xf numFmtId="0" fontId="3" fillId="0" borderId="25" xfId="0" applyFont="1" applyBorder="1"/>
    <xf numFmtId="0" fontId="3" fillId="0" borderId="26" xfId="0" applyFont="1" applyBorder="1" applyAlignment="1">
      <alignment wrapText="1"/>
    </xf>
    <xf numFmtId="0" fontId="3" fillId="0" borderId="12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4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wrapText="1"/>
    </xf>
    <xf numFmtId="2" fontId="2" fillId="4" borderId="3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2" fontId="2" fillId="4" borderId="3" xfId="1" applyNumberFormat="1" applyFont="1" applyFill="1" applyBorder="1" applyAlignment="1">
      <alignment horizontal="center"/>
    </xf>
    <xf numFmtId="2" fontId="2" fillId="4" borderId="21" xfId="1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 applyAlignment="1">
      <alignment horizontal="center" vertical="center" wrapText="1"/>
    </xf>
    <xf numFmtId="0" fontId="2" fillId="3" borderId="28" xfId="0" applyFont="1" applyFill="1" applyBorder="1"/>
    <xf numFmtId="0" fontId="2" fillId="3" borderId="27" xfId="0" applyFont="1" applyFill="1" applyBorder="1" applyAlignment="1">
      <alignment wrapText="1"/>
    </xf>
    <xf numFmtId="2" fontId="2" fillId="3" borderId="27" xfId="0" applyNumberFormat="1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2" fontId="2" fillId="3" borderId="27" xfId="1" applyNumberFormat="1" applyFont="1" applyFill="1" applyBorder="1" applyAlignment="1">
      <alignment horizontal="center"/>
    </xf>
    <xf numFmtId="2" fontId="2" fillId="3" borderId="29" xfId="1" applyNumberFormat="1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3" borderId="21" xfId="0" applyNumberFormat="1" applyFont="1" applyFill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/>
    </xf>
    <xf numFmtId="2" fontId="2" fillId="4" borderId="21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21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20" xfId="0" applyFont="1" applyFill="1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2" fontId="2" fillId="0" borderId="3" xfId="1" applyNumberFormat="1" applyFont="1" applyFill="1" applyBorder="1" applyAlignment="1">
      <alignment horizontal="center"/>
    </xf>
    <xf numFmtId="2" fontId="2" fillId="0" borderId="21" xfId="1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2" fillId="0" borderId="20" xfId="0" applyFont="1" applyFill="1" applyBorder="1"/>
    <xf numFmtId="0" fontId="2" fillId="0" borderId="9" xfId="0" applyFont="1" applyFill="1" applyBorder="1" applyAlignment="1">
      <alignment vertical="center"/>
    </xf>
    <xf numFmtId="0" fontId="2" fillId="0" borderId="6" xfId="0" applyFont="1" applyFill="1" applyBorder="1"/>
    <xf numFmtId="2" fontId="2" fillId="0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26" xfId="0" applyFont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2" fontId="2" fillId="0" borderId="25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2F000000}"/>
    <cellStyle name="Porcentaje" xfId="1" builtinId="5"/>
  </cellStyles>
  <dxfs count="0"/>
  <tableStyles count="0" defaultTableStyle="TableStyleMedium2" defaultPivotStyle="PivotStyleLight16"/>
  <colors>
    <mruColors>
      <color rgb="FFF7BBBB"/>
      <color rgb="FFE51A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CF9678-382B-440B-8826-2FABF44D0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161926</xdr:colOff>
      <xdr:row>17</xdr:row>
      <xdr:rowOff>38101</xdr:rowOff>
    </xdr:from>
    <xdr:ext cx="1304924" cy="426690"/>
    <xdr:pic>
      <xdr:nvPicPr>
        <xdr:cNvPr id="6" name="Imagen 5">
          <a:extLst>
            <a:ext uri="{FF2B5EF4-FFF2-40B4-BE49-F238E27FC236}">
              <a16:creationId xmlns:a16="http://schemas.microsoft.com/office/drawing/2014/main" id="{8C745BBB-5531-4B26-8A7B-CB0C94BF8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200776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161926</xdr:colOff>
      <xdr:row>34</xdr:row>
      <xdr:rowOff>38101</xdr:rowOff>
    </xdr:from>
    <xdr:ext cx="1304924" cy="426690"/>
    <xdr:pic>
      <xdr:nvPicPr>
        <xdr:cNvPr id="4" name="Imagen 3">
          <a:extLst>
            <a:ext uri="{FF2B5EF4-FFF2-40B4-BE49-F238E27FC236}">
              <a16:creationId xmlns:a16="http://schemas.microsoft.com/office/drawing/2014/main" id="{EC995233-F54D-48CC-8458-388340286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038851"/>
          <a:ext cx="1304924" cy="42669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0</xdr:rowOff>
    </xdr:from>
    <xdr:to>
      <xdr:col>1</xdr:col>
      <xdr:colOff>476250</xdr:colOff>
      <xdr:row>0</xdr:row>
      <xdr:rowOff>361285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282CF6-3192-4F0C-BD89-C04629143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0"/>
          <a:ext cx="1104899" cy="361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161926</xdr:colOff>
      <xdr:row>19</xdr:row>
      <xdr:rowOff>38101</xdr:rowOff>
    </xdr:from>
    <xdr:ext cx="1304924" cy="426690"/>
    <xdr:pic>
      <xdr:nvPicPr>
        <xdr:cNvPr id="4" name="Imagen 3">
          <a:extLst>
            <a:ext uri="{FF2B5EF4-FFF2-40B4-BE49-F238E27FC236}">
              <a16:creationId xmlns:a16="http://schemas.microsoft.com/office/drawing/2014/main" id="{E01A2EEA-252E-44F3-A6BA-D22168FC9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38175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114300</xdr:colOff>
      <xdr:row>0</xdr:row>
      <xdr:rowOff>76200</xdr:rowOff>
    </xdr:from>
    <xdr:ext cx="1304924" cy="426690"/>
    <xdr:pic>
      <xdr:nvPicPr>
        <xdr:cNvPr id="6" name="Imagen 5">
          <a:extLst>
            <a:ext uri="{FF2B5EF4-FFF2-40B4-BE49-F238E27FC236}">
              <a16:creationId xmlns:a16="http://schemas.microsoft.com/office/drawing/2014/main" id="{E62CF07F-2888-4742-A958-7E0AC739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76200"/>
          <a:ext cx="1304924" cy="4266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95250</xdr:rowOff>
    </xdr:from>
    <xdr:to>
      <xdr:col>1</xdr:col>
      <xdr:colOff>485775</xdr:colOff>
      <xdr:row>0</xdr:row>
      <xdr:rowOff>456535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5DC3D3-C271-4974-91B8-FA2C0F040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95250"/>
          <a:ext cx="1104899" cy="36128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13</xdr:row>
      <xdr:rowOff>104775</xdr:rowOff>
    </xdr:from>
    <xdr:to>
      <xdr:col>1</xdr:col>
      <xdr:colOff>380999</xdr:colOff>
      <xdr:row>13</xdr:row>
      <xdr:rowOff>466060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CE63B9-3B5D-4A7B-9B4F-8A4D3A489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419850"/>
          <a:ext cx="1104899" cy="361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B4D5E6-DBD3-4BA4-A855-378A6C7BC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161926</xdr:colOff>
      <xdr:row>19</xdr:row>
      <xdr:rowOff>38101</xdr:rowOff>
    </xdr:from>
    <xdr:ext cx="1304924" cy="426690"/>
    <xdr:pic>
      <xdr:nvPicPr>
        <xdr:cNvPr id="3" name="Imagen 2">
          <a:extLst>
            <a:ext uri="{FF2B5EF4-FFF2-40B4-BE49-F238E27FC236}">
              <a16:creationId xmlns:a16="http://schemas.microsoft.com/office/drawing/2014/main" id="{9F0963F3-4299-47B3-9DE3-4A54A0F91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200776"/>
          <a:ext cx="1304924" cy="42669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B502EC-88F6-464B-9B39-370446943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38100</xdr:colOff>
      <xdr:row>17</xdr:row>
      <xdr:rowOff>47626</xdr:rowOff>
    </xdr:from>
    <xdr:ext cx="1304924" cy="426690"/>
    <xdr:pic>
      <xdr:nvPicPr>
        <xdr:cNvPr id="3" name="Imagen 2">
          <a:extLst>
            <a:ext uri="{FF2B5EF4-FFF2-40B4-BE49-F238E27FC236}">
              <a16:creationId xmlns:a16="http://schemas.microsoft.com/office/drawing/2014/main" id="{CB452DE6-8901-49CD-8F7F-3002EA9AC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181726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31</xdr:row>
      <xdr:rowOff>47626</xdr:rowOff>
    </xdr:from>
    <xdr:ext cx="1304924" cy="426690"/>
    <xdr:pic>
      <xdr:nvPicPr>
        <xdr:cNvPr id="4" name="Imagen 3">
          <a:extLst>
            <a:ext uri="{FF2B5EF4-FFF2-40B4-BE49-F238E27FC236}">
              <a16:creationId xmlns:a16="http://schemas.microsoft.com/office/drawing/2014/main" id="{E20174E4-6FDB-4662-87CD-3D2FFDAA4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181726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49</xdr:row>
      <xdr:rowOff>47626</xdr:rowOff>
    </xdr:from>
    <xdr:ext cx="1304924" cy="426690"/>
    <xdr:pic>
      <xdr:nvPicPr>
        <xdr:cNvPr id="5" name="Imagen 4">
          <a:extLst>
            <a:ext uri="{FF2B5EF4-FFF2-40B4-BE49-F238E27FC236}">
              <a16:creationId xmlns:a16="http://schemas.microsoft.com/office/drawing/2014/main" id="{E33E3845-E45D-416A-8820-5D1F6751B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439651"/>
          <a:ext cx="1304924" cy="42669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0</xdr:rowOff>
    </xdr:from>
    <xdr:to>
      <xdr:col>1</xdr:col>
      <xdr:colOff>476250</xdr:colOff>
      <xdr:row>0</xdr:row>
      <xdr:rowOff>361285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0283F1-735B-4D5C-BFDC-D690F4AE0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0"/>
          <a:ext cx="1104899" cy="3612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1B0A34-CB1F-4B2F-9443-781113A0E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17</xdr:row>
      <xdr:rowOff>38100</xdr:rowOff>
    </xdr:from>
    <xdr:to>
      <xdr:col>1</xdr:col>
      <xdr:colOff>666749</xdr:colOff>
      <xdr:row>17</xdr:row>
      <xdr:rowOff>464790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50D67D6-141B-40B2-B65C-345575AD6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029325"/>
          <a:ext cx="1304924" cy="42669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33</xdr:row>
      <xdr:rowOff>38100</xdr:rowOff>
    </xdr:from>
    <xdr:to>
      <xdr:col>1</xdr:col>
      <xdr:colOff>666749</xdr:colOff>
      <xdr:row>33</xdr:row>
      <xdr:rowOff>464790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D2B1861-1874-4B03-BA8E-1423831BF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2325350"/>
          <a:ext cx="1304924" cy="4266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133351</xdr:colOff>
      <xdr:row>20</xdr:row>
      <xdr:rowOff>38101</xdr:rowOff>
    </xdr:from>
    <xdr:ext cx="1304924" cy="426690"/>
    <xdr:pic>
      <xdr:nvPicPr>
        <xdr:cNvPr id="11" name="Imagen 10">
          <a:extLst>
            <a:ext uri="{FF2B5EF4-FFF2-40B4-BE49-F238E27FC236}">
              <a16:creationId xmlns:a16="http://schemas.microsoft.com/office/drawing/2014/main" id="{DE508C80-2AAC-41AA-B9A3-4112C43C5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123826</xdr:colOff>
      <xdr:row>38</xdr:row>
      <xdr:rowOff>19051</xdr:rowOff>
    </xdr:from>
    <xdr:ext cx="1304924" cy="426690"/>
    <xdr:pic>
      <xdr:nvPicPr>
        <xdr:cNvPr id="12" name="Imagen 11">
          <a:extLst>
            <a:ext uri="{FF2B5EF4-FFF2-40B4-BE49-F238E27FC236}">
              <a16:creationId xmlns:a16="http://schemas.microsoft.com/office/drawing/2014/main" id="{FE767513-1411-445D-9CF0-8F3C2C1C2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2544426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58</xdr:row>
      <xdr:rowOff>38101</xdr:rowOff>
    </xdr:from>
    <xdr:ext cx="1304924" cy="426690"/>
    <xdr:pic>
      <xdr:nvPicPr>
        <xdr:cNvPr id="13" name="Imagen 12">
          <a:extLst>
            <a:ext uri="{FF2B5EF4-FFF2-40B4-BE49-F238E27FC236}">
              <a16:creationId xmlns:a16="http://schemas.microsoft.com/office/drawing/2014/main" id="{7D05CC10-0247-46E6-83D8-204F7E552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76</xdr:row>
      <xdr:rowOff>38101</xdr:rowOff>
    </xdr:from>
    <xdr:ext cx="1304924" cy="426690"/>
    <xdr:pic>
      <xdr:nvPicPr>
        <xdr:cNvPr id="15" name="Imagen 14">
          <a:extLst>
            <a:ext uri="{FF2B5EF4-FFF2-40B4-BE49-F238E27FC236}">
              <a16:creationId xmlns:a16="http://schemas.microsoft.com/office/drawing/2014/main" id="{FCD09036-C745-41BF-980D-47A9B0EB7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94</xdr:row>
      <xdr:rowOff>38101</xdr:rowOff>
    </xdr:from>
    <xdr:ext cx="1304924" cy="426690"/>
    <xdr:pic>
      <xdr:nvPicPr>
        <xdr:cNvPr id="17" name="Imagen 16">
          <a:extLst>
            <a:ext uri="{FF2B5EF4-FFF2-40B4-BE49-F238E27FC236}">
              <a16:creationId xmlns:a16="http://schemas.microsoft.com/office/drawing/2014/main" id="{2C1872FD-3F06-4A3E-A3E5-06A580794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180976</xdr:colOff>
      <xdr:row>112</xdr:row>
      <xdr:rowOff>57151</xdr:rowOff>
    </xdr:from>
    <xdr:ext cx="1304924" cy="426690"/>
    <xdr:pic>
      <xdr:nvPicPr>
        <xdr:cNvPr id="18" name="Imagen 17">
          <a:extLst>
            <a:ext uri="{FF2B5EF4-FFF2-40B4-BE49-F238E27FC236}">
              <a16:creationId xmlns:a16="http://schemas.microsoft.com/office/drawing/2014/main" id="{B40A2EB2-1BCF-4E7F-814B-4E44DBDDA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3773805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180976</xdr:colOff>
      <xdr:row>131</xdr:row>
      <xdr:rowOff>104776</xdr:rowOff>
    </xdr:from>
    <xdr:ext cx="1304924" cy="426690"/>
    <xdr:pic>
      <xdr:nvPicPr>
        <xdr:cNvPr id="10" name="Imagen 9">
          <a:extLst>
            <a:ext uri="{FF2B5EF4-FFF2-40B4-BE49-F238E27FC236}">
              <a16:creationId xmlns:a16="http://schemas.microsoft.com/office/drawing/2014/main" id="{80EFC406-4176-46CB-AE4D-97A6ECA5F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37785676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0</xdr:row>
      <xdr:rowOff>38100</xdr:rowOff>
    </xdr:from>
    <xdr:ext cx="1304924" cy="426690"/>
    <xdr:pic>
      <xdr:nvPicPr>
        <xdr:cNvPr id="14" name="Imagen 13">
          <a:extLst>
            <a:ext uri="{FF2B5EF4-FFF2-40B4-BE49-F238E27FC236}">
              <a16:creationId xmlns:a16="http://schemas.microsoft.com/office/drawing/2014/main" id="{1D9CB034-9D73-4DF6-84BF-194596378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8100"/>
          <a:ext cx="1304924" cy="42669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CA457-4E47-42EF-A4D3-41AF6B1AD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E6FB-DC43-4310-80BF-6D2B3EADD947}">
  <dimension ref="A1:L67"/>
  <sheetViews>
    <sheetView tabSelected="1" workbookViewId="0">
      <selection activeCell="L45" sqref="L45"/>
    </sheetView>
  </sheetViews>
  <sheetFormatPr baseColWidth="10" defaultRowHeight="15" x14ac:dyDescent="0.25"/>
  <cols>
    <col min="2" max="2" width="37.42578125" style="15" customWidth="1"/>
    <col min="3" max="3" width="16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8.5703125" bestFit="1" customWidth="1"/>
    <col min="11" max="11" width="10.42578125" style="20" customWidth="1"/>
    <col min="12" max="12" width="18" style="15" customWidth="1"/>
    <col min="13" max="16384" width="11.42578125" style="35"/>
  </cols>
  <sheetData>
    <row r="1" spans="1:12" ht="42.75" customHeight="1" thickBot="1" x14ac:dyDescent="0.3">
      <c r="L1" s="64">
        <v>43281</v>
      </c>
    </row>
    <row r="2" spans="1:12" ht="18" thickBot="1" x14ac:dyDescent="0.35">
      <c r="A2" s="196" t="s">
        <v>468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8"/>
    </row>
    <row r="3" spans="1:12" ht="15.75" x14ac:dyDescent="0.3">
      <c r="A3" s="2"/>
      <c r="B3" s="4"/>
      <c r="C3" s="4"/>
      <c r="D3" s="3"/>
      <c r="E3" s="199" t="s">
        <v>479</v>
      </c>
      <c r="F3" s="200"/>
      <c r="G3" s="200"/>
      <c r="H3" s="200"/>
      <c r="I3" s="201"/>
      <c r="J3" s="202" t="s">
        <v>516</v>
      </c>
      <c r="K3" s="204" t="s">
        <v>525</v>
      </c>
      <c r="L3" s="16"/>
    </row>
    <row r="4" spans="1:12" ht="16.5" thickBot="1" x14ac:dyDescent="0.35">
      <c r="A4" s="5" t="s">
        <v>0</v>
      </c>
      <c r="B4" s="9" t="s">
        <v>1</v>
      </c>
      <c r="C4" s="9" t="s">
        <v>2</v>
      </c>
      <c r="D4" s="6" t="s">
        <v>478</v>
      </c>
      <c r="E4" s="7">
        <v>2018</v>
      </c>
      <c r="F4" s="6" t="s">
        <v>462</v>
      </c>
      <c r="G4" s="6" t="s">
        <v>463</v>
      </c>
      <c r="H4" s="6" t="s">
        <v>464</v>
      </c>
      <c r="I4" s="8" t="s">
        <v>465</v>
      </c>
      <c r="J4" s="209"/>
      <c r="K4" s="211"/>
      <c r="L4" s="17" t="s">
        <v>472</v>
      </c>
    </row>
    <row r="5" spans="1:12" ht="30" x14ac:dyDescent="0.3">
      <c r="A5" s="36" t="s">
        <v>3</v>
      </c>
      <c r="B5" s="37" t="s">
        <v>273</v>
      </c>
      <c r="C5" s="37" t="s">
        <v>5</v>
      </c>
      <c r="D5" s="38">
        <v>159.44999999999999</v>
      </c>
      <c r="E5" s="39">
        <v>0.31</v>
      </c>
      <c r="F5" s="40">
        <v>1.19</v>
      </c>
      <c r="G5" s="41">
        <v>2.1660757269139186</v>
      </c>
      <c r="H5" s="41">
        <v>3.4374192037243123</v>
      </c>
      <c r="I5" s="42" t="s">
        <v>474</v>
      </c>
      <c r="J5" s="40">
        <v>1.7</v>
      </c>
      <c r="K5" s="38">
        <v>123.34911</v>
      </c>
      <c r="L5" s="43" t="s">
        <v>517</v>
      </c>
    </row>
    <row r="6" spans="1:12" ht="30" x14ac:dyDescent="0.3">
      <c r="A6" s="10" t="s">
        <v>522</v>
      </c>
      <c r="B6" s="11" t="s">
        <v>277</v>
      </c>
      <c r="C6" s="11" t="s">
        <v>5</v>
      </c>
      <c r="D6" s="18">
        <v>114.26</v>
      </c>
      <c r="E6" s="21">
        <v>0.31</v>
      </c>
      <c r="F6" s="22">
        <v>1.04</v>
      </c>
      <c r="G6" s="23">
        <v>1.9163738506013495</v>
      </c>
      <c r="H6" s="23" t="s">
        <v>474</v>
      </c>
      <c r="I6" s="24" t="s">
        <v>474</v>
      </c>
      <c r="J6" s="22">
        <v>1.75</v>
      </c>
      <c r="K6" s="18">
        <v>6.1540400000000002</v>
      </c>
      <c r="L6" s="29" t="s">
        <v>517</v>
      </c>
    </row>
    <row r="7" spans="1:12" ht="30" x14ac:dyDescent="0.3">
      <c r="A7" s="44" t="s">
        <v>6</v>
      </c>
      <c r="B7" s="45" t="s">
        <v>259</v>
      </c>
      <c r="C7" s="45" t="s">
        <v>5</v>
      </c>
      <c r="D7" s="46">
        <v>147.06</v>
      </c>
      <c r="E7" s="47">
        <v>0.01</v>
      </c>
      <c r="F7" s="48">
        <v>0.56000000000000005</v>
      </c>
      <c r="G7" s="49">
        <v>1.516874575567595</v>
      </c>
      <c r="H7" s="49">
        <v>2.7702079920431499</v>
      </c>
      <c r="I7" s="50" t="s">
        <v>474</v>
      </c>
      <c r="J7" s="48">
        <v>1.69</v>
      </c>
      <c r="K7" s="46">
        <v>59.373550000000002</v>
      </c>
      <c r="L7" s="51" t="s">
        <v>517</v>
      </c>
    </row>
    <row r="8" spans="1:12" ht="30" x14ac:dyDescent="0.3">
      <c r="A8" s="10" t="s">
        <v>8</v>
      </c>
      <c r="B8" s="11" t="s">
        <v>125</v>
      </c>
      <c r="C8" s="11" t="s">
        <v>123</v>
      </c>
      <c r="D8" s="18">
        <v>508.36</v>
      </c>
      <c r="E8" s="21">
        <v>-0.13</v>
      </c>
      <c r="F8" s="22">
        <v>0.78</v>
      </c>
      <c r="G8" s="23">
        <v>0.47771425690068536</v>
      </c>
      <c r="H8" s="23" t="s">
        <v>474</v>
      </c>
      <c r="I8" s="24" t="s">
        <v>474</v>
      </c>
      <c r="J8" s="22">
        <v>2.5099999999999998</v>
      </c>
      <c r="K8" s="18">
        <v>5.1000000000000004E-4</v>
      </c>
      <c r="L8" s="29" t="s">
        <v>518</v>
      </c>
    </row>
    <row r="9" spans="1:12" ht="30" x14ac:dyDescent="0.3">
      <c r="A9" s="44" t="s">
        <v>523</v>
      </c>
      <c r="B9" s="45" t="s">
        <v>275</v>
      </c>
      <c r="C9" s="45" t="s">
        <v>5</v>
      </c>
      <c r="D9" s="46">
        <v>112.06</v>
      </c>
      <c r="E9" s="47">
        <v>-0.25</v>
      </c>
      <c r="F9" s="48">
        <v>0.05</v>
      </c>
      <c r="G9" s="49">
        <v>1.1891368197520791</v>
      </c>
      <c r="H9" s="49" t="s">
        <v>474</v>
      </c>
      <c r="I9" s="50" t="s">
        <v>474</v>
      </c>
      <c r="J9" s="48">
        <v>1.69</v>
      </c>
      <c r="K9" s="46">
        <v>0.35382999999999998</v>
      </c>
      <c r="L9" s="51" t="s">
        <v>517</v>
      </c>
    </row>
    <row r="10" spans="1:12" ht="30" x14ac:dyDescent="0.3">
      <c r="A10" s="10" t="s">
        <v>11</v>
      </c>
      <c r="B10" s="11" t="s">
        <v>9</v>
      </c>
      <c r="C10" s="11" t="s">
        <v>10</v>
      </c>
      <c r="D10" s="18">
        <v>10544.53</v>
      </c>
      <c r="E10" s="21">
        <v>-0.35</v>
      </c>
      <c r="F10" s="22">
        <v>-0.41</v>
      </c>
      <c r="G10" s="23" t="s">
        <v>474</v>
      </c>
      <c r="H10" s="23" t="s">
        <v>474</v>
      </c>
      <c r="I10" s="24" t="s">
        <v>474</v>
      </c>
      <c r="J10" s="22">
        <v>0.14000000000000001</v>
      </c>
      <c r="K10" s="18">
        <v>1746.2568799999999</v>
      </c>
      <c r="L10" s="29" t="s">
        <v>473</v>
      </c>
    </row>
    <row r="11" spans="1:12" ht="30" x14ac:dyDescent="0.3">
      <c r="A11" s="44" t="s">
        <v>66</v>
      </c>
      <c r="B11" s="45" t="s">
        <v>519</v>
      </c>
      <c r="C11" s="45" t="s">
        <v>10</v>
      </c>
      <c r="D11" s="46">
        <v>99.59</v>
      </c>
      <c r="E11" s="47">
        <v>-0.38</v>
      </c>
      <c r="F11" s="48"/>
      <c r="G11" s="49" t="s">
        <v>474</v>
      </c>
      <c r="H11" s="49" t="s">
        <v>474</v>
      </c>
      <c r="I11" s="50" t="s">
        <v>474</v>
      </c>
      <c r="J11" s="48"/>
      <c r="K11" s="46"/>
      <c r="L11" s="51" t="s">
        <v>473</v>
      </c>
    </row>
    <row r="12" spans="1:12" ht="30" x14ac:dyDescent="0.3">
      <c r="A12" s="10" t="s">
        <v>68</v>
      </c>
      <c r="B12" s="11" t="s">
        <v>12</v>
      </c>
      <c r="C12" s="11" t="s">
        <v>10</v>
      </c>
      <c r="D12" s="18">
        <v>995.7</v>
      </c>
      <c r="E12" s="21">
        <v>-0.47</v>
      </c>
      <c r="F12" s="22">
        <v>-0.65</v>
      </c>
      <c r="G12" s="23" t="s">
        <v>474</v>
      </c>
      <c r="H12" s="23" t="s">
        <v>474</v>
      </c>
      <c r="I12" s="24" t="s">
        <v>474</v>
      </c>
      <c r="J12" s="22">
        <v>0.14000000000000001</v>
      </c>
      <c r="K12" s="18">
        <v>149.53385</v>
      </c>
      <c r="L12" s="29" t="s">
        <v>473</v>
      </c>
    </row>
    <row r="13" spans="1:12" ht="30" x14ac:dyDescent="0.3">
      <c r="A13" s="44" t="s">
        <v>70</v>
      </c>
      <c r="B13" s="45" t="s">
        <v>261</v>
      </c>
      <c r="C13" s="45" t="s">
        <v>5</v>
      </c>
      <c r="D13" s="46">
        <v>113.09</v>
      </c>
      <c r="E13" s="47">
        <v>-0.55000000000000004</v>
      </c>
      <c r="F13" s="48">
        <v>0.01</v>
      </c>
      <c r="G13" s="49">
        <v>0.92475524977846391</v>
      </c>
      <c r="H13" s="49">
        <v>1.866974431886459</v>
      </c>
      <c r="I13" s="50" t="s">
        <v>474</v>
      </c>
      <c r="J13" s="48">
        <v>1.9</v>
      </c>
      <c r="K13" s="46">
        <v>15.33216</v>
      </c>
      <c r="L13" s="51" t="s">
        <v>517</v>
      </c>
    </row>
    <row r="14" spans="1:12" ht="30" x14ac:dyDescent="0.3">
      <c r="A14" s="10" t="s">
        <v>114</v>
      </c>
      <c r="B14" s="11" t="s">
        <v>118</v>
      </c>
      <c r="C14" s="11" t="s">
        <v>116</v>
      </c>
      <c r="D14" s="18">
        <v>150.09</v>
      </c>
      <c r="E14" s="21">
        <v>-0.99</v>
      </c>
      <c r="F14" s="22">
        <v>0.75</v>
      </c>
      <c r="G14" s="23">
        <v>2.213955608197371</v>
      </c>
      <c r="H14" s="23">
        <v>3.2832147723373506</v>
      </c>
      <c r="I14" s="24" t="s">
        <v>474</v>
      </c>
      <c r="J14" s="22">
        <v>1.69</v>
      </c>
      <c r="K14" s="18">
        <v>7.2579500000000001</v>
      </c>
      <c r="L14" s="29" t="s">
        <v>518</v>
      </c>
    </row>
    <row r="15" spans="1:12" ht="30" x14ac:dyDescent="0.3">
      <c r="A15" s="44" t="s">
        <v>117</v>
      </c>
      <c r="B15" s="45" t="s">
        <v>115</v>
      </c>
      <c r="C15" s="45" t="s">
        <v>116</v>
      </c>
      <c r="D15" s="46">
        <v>13710.3</v>
      </c>
      <c r="E15" s="47">
        <v>-1.05</v>
      </c>
      <c r="F15" s="48">
        <v>0.63</v>
      </c>
      <c r="G15" s="49">
        <v>2.0957706166289336</v>
      </c>
      <c r="H15" s="49">
        <v>2.5975081647273468</v>
      </c>
      <c r="I15" s="50" t="s">
        <v>474</v>
      </c>
      <c r="J15" s="48">
        <v>1.69</v>
      </c>
      <c r="K15" s="46">
        <v>121.19697000000001</v>
      </c>
      <c r="L15" s="51" t="s">
        <v>518</v>
      </c>
    </row>
    <row r="16" spans="1:12" ht="30" x14ac:dyDescent="0.3">
      <c r="A16" s="10" t="s">
        <v>119</v>
      </c>
      <c r="B16" s="11" t="s">
        <v>381</v>
      </c>
      <c r="C16" s="11" t="s">
        <v>116</v>
      </c>
      <c r="D16" s="18">
        <v>135.53</v>
      </c>
      <c r="E16" s="21">
        <v>-1.1200000000000001</v>
      </c>
      <c r="F16" s="22">
        <v>0.72</v>
      </c>
      <c r="G16" s="23">
        <v>2.3318679269219045</v>
      </c>
      <c r="H16" s="23">
        <v>3.0767560957881024</v>
      </c>
      <c r="I16" s="24" t="s">
        <v>474</v>
      </c>
      <c r="J16" s="22">
        <v>1.88</v>
      </c>
      <c r="K16" s="18">
        <v>913.25054</v>
      </c>
      <c r="L16" s="29" t="s">
        <v>520</v>
      </c>
    </row>
    <row r="17" spans="1:12" ht="30" x14ac:dyDescent="0.3">
      <c r="A17" s="122" t="s">
        <v>121</v>
      </c>
      <c r="B17" s="123" t="s">
        <v>139</v>
      </c>
      <c r="C17" s="123" t="s">
        <v>5</v>
      </c>
      <c r="D17" s="124">
        <v>11718.7</v>
      </c>
      <c r="E17" s="125">
        <v>-1.1499999999999999</v>
      </c>
      <c r="F17" s="126">
        <v>-0.04</v>
      </c>
      <c r="G17" s="127">
        <v>1.7137946273354299</v>
      </c>
      <c r="H17" s="127" t="s">
        <v>474</v>
      </c>
      <c r="I17" s="128" t="s">
        <v>474</v>
      </c>
      <c r="J17" s="126">
        <v>2.42</v>
      </c>
      <c r="K17" s="124">
        <v>76.068370000000002</v>
      </c>
      <c r="L17" s="129" t="s">
        <v>521</v>
      </c>
    </row>
    <row r="18" spans="1:12" ht="38.25" customHeight="1" thickBot="1" x14ac:dyDescent="0.3">
      <c r="L18" s="64">
        <v>43281</v>
      </c>
    </row>
    <row r="19" spans="1:12" ht="37.5" customHeight="1" x14ac:dyDescent="0.3">
      <c r="A19" s="196" t="s">
        <v>468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8"/>
    </row>
    <row r="20" spans="1:12" ht="15.75" x14ac:dyDescent="0.3">
      <c r="A20" s="131"/>
      <c r="B20" s="132"/>
      <c r="C20" s="132"/>
      <c r="D20" s="133"/>
      <c r="E20" s="206" t="s">
        <v>479</v>
      </c>
      <c r="F20" s="207"/>
      <c r="G20" s="207"/>
      <c r="H20" s="207"/>
      <c r="I20" s="207"/>
      <c r="J20" s="208" t="s">
        <v>516</v>
      </c>
      <c r="K20" s="210" t="s">
        <v>525</v>
      </c>
      <c r="L20" s="134"/>
    </row>
    <row r="21" spans="1:12" ht="15.75" customHeight="1" thickBot="1" x14ac:dyDescent="0.35">
      <c r="A21" s="7" t="s">
        <v>0</v>
      </c>
      <c r="B21" s="101" t="s">
        <v>1</v>
      </c>
      <c r="C21" s="101" t="s">
        <v>2</v>
      </c>
      <c r="D21" s="6" t="s">
        <v>478</v>
      </c>
      <c r="E21" s="7">
        <v>2018</v>
      </c>
      <c r="F21" s="6" t="s">
        <v>462</v>
      </c>
      <c r="G21" s="6" t="s">
        <v>463</v>
      </c>
      <c r="H21" s="6" t="s">
        <v>464</v>
      </c>
      <c r="I21" s="6" t="s">
        <v>465</v>
      </c>
      <c r="J21" s="209"/>
      <c r="K21" s="211"/>
      <c r="L21" s="135" t="s">
        <v>472</v>
      </c>
    </row>
    <row r="22" spans="1:12" ht="18.75" customHeight="1" x14ac:dyDescent="0.3">
      <c r="A22" s="138" t="s">
        <v>124</v>
      </c>
      <c r="B22" s="11" t="s">
        <v>141</v>
      </c>
      <c r="C22" s="11" t="s">
        <v>116</v>
      </c>
      <c r="D22" s="18">
        <v>183.86</v>
      </c>
      <c r="E22" s="68">
        <v>-1.18</v>
      </c>
      <c r="F22" s="22">
        <v>0.08</v>
      </c>
      <c r="G22" s="23">
        <v>1.8264381446473354</v>
      </c>
      <c r="H22" s="23">
        <v>3.0004606888520913</v>
      </c>
      <c r="I22" s="23">
        <v>4.5753262513316129</v>
      </c>
      <c r="J22" s="21">
        <v>1.82</v>
      </c>
      <c r="K22" s="18">
        <v>79.425960000000003</v>
      </c>
      <c r="L22" s="139" t="s">
        <v>521</v>
      </c>
    </row>
    <row r="23" spans="1:12" ht="30" x14ac:dyDescent="0.3">
      <c r="A23" s="136" t="s">
        <v>138</v>
      </c>
      <c r="B23" s="45" t="s">
        <v>120</v>
      </c>
      <c r="C23" s="45" t="s">
        <v>116</v>
      </c>
      <c r="D23" s="46">
        <v>659.45</v>
      </c>
      <c r="E23" s="47">
        <v>-1.27</v>
      </c>
      <c r="F23" s="48">
        <v>0.2</v>
      </c>
      <c r="G23" s="49">
        <v>1.6525406633001838</v>
      </c>
      <c r="H23" s="49">
        <v>1.826079664272573</v>
      </c>
      <c r="I23" s="49" t="s">
        <v>474</v>
      </c>
      <c r="J23" s="47">
        <v>1.69</v>
      </c>
      <c r="K23" s="46">
        <v>2.3418000000000001</v>
      </c>
      <c r="L23" s="137" t="s">
        <v>518</v>
      </c>
    </row>
    <row r="24" spans="1:12" ht="30" x14ac:dyDescent="0.3">
      <c r="A24" s="138" t="s">
        <v>140</v>
      </c>
      <c r="B24" s="11" t="s">
        <v>379</v>
      </c>
      <c r="C24" s="11" t="s">
        <v>116</v>
      </c>
      <c r="D24" s="18">
        <v>130.86000000000001</v>
      </c>
      <c r="E24" s="21">
        <v>-1.33</v>
      </c>
      <c r="F24" s="22">
        <v>0.28000000000000003</v>
      </c>
      <c r="G24" s="23">
        <v>1.9003255440578126</v>
      </c>
      <c r="H24" s="23">
        <v>2.6371879666879705</v>
      </c>
      <c r="I24" s="23" t="s">
        <v>474</v>
      </c>
      <c r="J24" s="21">
        <v>1.87</v>
      </c>
      <c r="K24" s="18">
        <v>913.25054</v>
      </c>
      <c r="L24" s="139" t="s">
        <v>520</v>
      </c>
    </row>
    <row r="25" spans="1:12" ht="30" x14ac:dyDescent="0.3">
      <c r="A25" s="136" t="s">
        <v>258</v>
      </c>
      <c r="B25" s="45" t="s">
        <v>67</v>
      </c>
      <c r="C25" s="45" t="s">
        <v>10</v>
      </c>
      <c r="D25" s="46">
        <v>101.14</v>
      </c>
      <c r="E25" s="47">
        <v>-1.45</v>
      </c>
      <c r="F25" s="48">
        <v>-0.55000000000000004</v>
      </c>
      <c r="G25" s="49" t="s">
        <v>474</v>
      </c>
      <c r="H25" s="49" t="s">
        <v>474</v>
      </c>
      <c r="I25" s="49" t="s">
        <v>474</v>
      </c>
      <c r="J25" s="47">
        <v>1.33</v>
      </c>
      <c r="K25" s="46">
        <v>144.65361999999999</v>
      </c>
      <c r="L25" s="137" t="s">
        <v>517</v>
      </c>
    </row>
    <row r="26" spans="1:12" ht="30" x14ac:dyDescent="0.3">
      <c r="A26" s="138" t="s">
        <v>260</v>
      </c>
      <c r="B26" s="11" t="s">
        <v>267</v>
      </c>
      <c r="C26" s="11" t="s">
        <v>116</v>
      </c>
      <c r="D26" s="18">
        <v>156.65</v>
      </c>
      <c r="E26" s="21">
        <v>-1.5</v>
      </c>
      <c r="F26" s="22">
        <v>0.41</v>
      </c>
      <c r="G26" s="23">
        <v>2.057381528363611</v>
      </c>
      <c r="H26" s="23">
        <v>3.2022399845743399</v>
      </c>
      <c r="I26" s="23">
        <v>4.8253331129825883</v>
      </c>
      <c r="J26" s="21">
        <v>1.95</v>
      </c>
      <c r="K26" s="18">
        <v>292.01769000000002</v>
      </c>
      <c r="L26" s="139" t="s">
        <v>517</v>
      </c>
    </row>
    <row r="27" spans="1:12" ht="30" x14ac:dyDescent="0.3">
      <c r="A27" s="136" t="s">
        <v>262</v>
      </c>
      <c r="B27" s="45" t="s">
        <v>271</v>
      </c>
      <c r="C27" s="45" t="s">
        <v>116</v>
      </c>
      <c r="D27" s="46">
        <v>115.79</v>
      </c>
      <c r="E27" s="47">
        <v>-1.53</v>
      </c>
      <c r="F27" s="48">
        <v>0.35</v>
      </c>
      <c r="G27" s="49">
        <v>1.964488471029191</v>
      </c>
      <c r="H27" s="49">
        <v>3.0412979669628415</v>
      </c>
      <c r="I27" s="49">
        <v>3.9560449785277507</v>
      </c>
      <c r="J27" s="47">
        <v>1.95</v>
      </c>
      <c r="K27" s="46">
        <v>190.91157000000001</v>
      </c>
      <c r="L27" s="137" t="s">
        <v>517</v>
      </c>
    </row>
    <row r="28" spans="1:12" ht="30" x14ac:dyDescent="0.3">
      <c r="A28" s="138" t="s">
        <v>264</v>
      </c>
      <c r="B28" s="11" t="s">
        <v>122</v>
      </c>
      <c r="C28" s="11" t="s">
        <v>123</v>
      </c>
      <c r="D28" s="18">
        <v>12003.06</v>
      </c>
      <c r="E28" s="21">
        <v>-1.68</v>
      </c>
      <c r="F28" s="22">
        <v>-0.64</v>
      </c>
      <c r="G28" s="23" t="s">
        <v>474</v>
      </c>
      <c r="H28" s="23">
        <v>1.4040172751417446</v>
      </c>
      <c r="I28" s="23" t="s">
        <v>474</v>
      </c>
      <c r="J28" s="21">
        <v>3.68</v>
      </c>
      <c r="K28" s="18">
        <v>321.47068000000002</v>
      </c>
      <c r="L28" s="139" t="s">
        <v>518</v>
      </c>
    </row>
    <row r="29" spans="1:12" ht="30" x14ac:dyDescent="0.3">
      <c r="A29" s="136" t="s">
        <v>266</v>
      </c>
      <c r="B29" s="45" t="s">
        <v>263</v>
      </c>
      <c r="C29" s="45" t="s">
        <v>116</v>
      </c>
      <c r="D29" s="46">
        <v>146.52000000000001</v>
      </c>
      <c r="E29" s="47">
        <v>-1.8</v>
      </c>
      <c r="F29" s="48">
        <v>-0.21</v>
      </c>
      <c r="G29" s="49">
        <v>1.4100248534843596</v>
      </c>
      <c r="H29" s="49">
        <v>2.5396822814715447</v>
      </c>
      <c r="I29" s="49">
        <v>4.1483835134379143</v>
      </c>
      <c r="J29" s="47">
        <v>1.94</v>
      </c>
      <c r="K29" s="46">
        <v>61.453720000000004</v>
      </c>
      <c r="L29" s="137" t="s">
        <v>517</v>
      </c>
    </row>
    <row r="30" spans="1:12" ht="30" x14ac:dyDescent="0.3">
      <c r="A30" s="140" t="s">
        <v>268</v>
      </c>
      <c r="B30" s="104" t="s">
        <v>524</v>
      </c>
      <c r="C30" s="104" t="s">
        <v>5</v>
      </c>
      <c r="D30" s="105">
        <v>1001.13</v>
      </c>
      <c r="E30" s="106">
        <v>-2.04</v>
      </c>
      <c r="F30" s="107">
        <v>-0.32</v>
      </c>
      <c r="G30" s="108" t="s">
        <v>474</v>
      </c>
      <c r="H30" s="108" t="s">
        <v>474</v>
      </c>
      <c r="I30" s="108" t="s">
        <v>474</v>
      </c>
      <c r="J30" s="106">
        <v>2.2999999999999998</v>
      </c>
      <c r="K30" s="105">
        <v>14.125909999999999</v>
      </c>
      <c r="L30" s="141" t="s">
        <v>473</v>
      </c>
    </row>
    <row r="31" spans="1:12" ht="30" x14ac:dyDescent="0.3">
      <c r="A31" s="136" t="s">
        <v>270</v>
      </c>
      <c r="B31" s="45" t="s">
        <v>269</v>
      </c>
      <c r="C31" s="45" t="s">
        <v>116</v>
      </c>
      <c r="D31" s="46">
        <v>138.85</v>
      </c>
      <c r="E31" s="47">
        <v>-2.0499999999999998</v>
      </c>
      <c r="F31" s="48">
        <v>-0.72</v>
      </c>
      <c r="G31" s="49">
        <v>0.90184235414629832</v>
      </c>
      <c r="H31" s="49">
        <v>2.0243630374298105</v>
      </c>
      <c r="I31" s="49">
        <v>3.6327789695963286</v>
      </c>
      <c r="J31" s="47">
        <v>1.93</v>
      </c>
      <c r="K31" s="46">
        <v>3.6623200000000002</v>
      </c>
      <c r="L31" s="137" t="s">
        <v>517</v>
      </c>
    </row>
    <row r="32" spans="1:12" ht="30" x14ac:dyDescent="0.3">
      <c r="A32" s="138" t="s">
        <v>272</v>
      </c>
      <c r="B32" s="11" t="s">
        <v>7</v>
      </c>
      <c r="C32" s="11" t="s">
        <v>5</v>
      </c>
      <c r="D32" s="18">
        <v>104.66</v>
      </c>
      <c r="E32" s="21">
        <v>-2.0699999999999998</v>
      </c>
      <c r="F32" s="22">
        <v>-0.4</v>
      </c>
      <c r="G32" s="23">
        <v>2.8260488021695895</v>
      </c>
      <c r="H32" s="23" t="s">
        <v>474</v>
      </c>
      <c r="I32" s="23" t="s">
        <v>474</v>
      </c>
      <c r="J32" s="21">
        <v>2.31</v>
      </c>
      <c r="K32" s="18">
        <v>23.808209999999999</v>
      </c>
      <c r="L32" s="139" t="s">
        <v>473</v>
      </c>
    </row>
    <row r="33" spans="1:12" ht="30" x14ac:dyDescent="0.3">
      <c r="A33" s="136" t="s">
        <v>274</v>
      </c>
      <c r="B33" s="45" t="s">
        <v>4</v>
      </c>
      <c r="C33" s="45" t="s">
        <v>5</v>
      </c>
      <c r="D33" s="46">
        <v>103.78</v>
      </c>
      <c r="E33" s="47">
        <v>-2.29</v>
      </c>
      <c r="F33" s="48">
        <v>-0.84</v>
      </c>
      <c r="G33" s="49">
        <v>2.3223175892157721</v>
      </c>
      <c r="H33" s="49" t="s">
        <v>474</v>
      </c>
      <c r="I33" s="49" t="s">
        <v>474</v>
      </c>
      <c r="J33" s="47">
        <v>2.2999999999999998</v>
      </c>
      <c r="K33" s="46">
        <v>74.054869999999994</v>
      </c>
      <c r="L33" s="137" t="s">
        <v>473</v>
      </c>
    </row>
    <row r="34" spans="1:12" ht="30" x14ac:dyDescent="0.3">
      <c r="A34" s="155" t="s">
        <v>276</v>
      </c>
      <c r="B34" s="82" t="s">
        <v>377</v>
      </c>
      <c r="C34" s="82" t="s">
        <v>116</v>
      </c>
      <c r="D34" s="83">
        <v>93.91</v>
      </c>
      <c r="E34" s="117">
        <v>-2.3199999999999998</v>
      </c>
      <c r="F34" s="118">
        <v>-2.2000000000000002</v>
      </c>
      <c r="G34" s="119">
        <v>-1.6228609743256794</v>
      </c>
      <c r="H34" s="119">
        <v>-1.5131019324511108</v>
      </c>
      <c r="I34" s="119" t="s">
        <v>474</v>
      </c>
      <c r="J34" s="117">
        <v>2.59</v>
      </c>
      <c r="K34" s="83">
        <v>913.25054</v>
      </c>
      <c r="L34" s="156" t="s">
        <v>520</v>
      </c>
    </row>
    <row r="35" spans="1:12" ht="55.5" customHeight="1" thickBot="1" x14ac:dyDescent="0.3">
      <c r="L35" s="64">
        <v>43281</v>
      </c>
    </row>
    <row r="36" spans="1:12" ht="39.75" customHeight="1" thickBot="1" x14ac:dyDescent="0.35">
      <c r="A36" s="196" t="s">
        <v>468</v>
      </c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8"/>
    </row>
    <row r="37" spans="1:12" ht="15.75" x14ac:dyDescent="0.3">
      <c r="A37" s="2"/>
      <c r="B37" s="4"/>
      <c r="C37" s="4"/>
      <c r="D37" s="3"/>
      <c r="E37" s="199" t="s">
        <v>479</v>
      </c>
      <c r="F37" s="200"/>
      <c r="G37" s="200"/>
      <c r="H37" s="200"/>
      <c r="I37" s="201"/>
      <c r="J37" s="202" t="s">
        <v>516</v>
      </c>
      <c r="K37" s="204" t="s">
        <v>525</v>
      </c>
      <c r="L37" s="16"/>
    </row>
    <row r="38" spans="1:12" ht="15.75" customHeight="1" x14ac:dyDescent="0.3">
      <c r="A38" s="111" t="s">
        <v>0</v>
      </c>
      <c r="B38" s="112" t="s">
        <v>1</v>
      </c>
      <c r="C38" s="112" t="s">
        <v>2</v>
      </c>
      <c r="D38" s="113" t="s">
        <v>478</v>
      </c>
      <c r="E38" s="130">
        <v>2018</v>
      </c>
      <c r="F38" s="113" t="s">
        <v>462</v>
      </c>
      <c r="G38" s="113" t="s">
        <v>463</v>
      </c>
      <c r="H38" s="113" t="s">
        <v>464</v>
      </c>
      <c r="I38" s="114" t="s">
        <v>465</v>
      </c>
      <c r="J38" s="203"/>
      <c r="K38" s="205"/>
      <c r="L38" s="115" t="s">
        <v>472</v>
      </c>
    </row>
    <row r="39" spans="1:12" ht="30" x14ac:dyDescent="0.3">
      <c r="A39" s="157" t="s">
        <v>376</v>
      </c>
      <c r="B39" s="158" t="s">
        <v>265</v>
      </c>
      <c r="C39" s="158" t="s">
        <v>116</v>
      </c>
      <c r="D39" s="159">
        <v>108.12</v>
      </c>
      <c r="E39" s="160">
        <v>-2.54</v>
      </c>
      <c r="F39" s="161">
        <v>-0.96</v>
      </c>
      <c r="G39" s="162">
        <v>0.39510354262759506</v>
      </c>
      <c r="H39" s="162">
        <v>1.299769934114936</v>
      </c>
      <c r="I39" s="163">
        <v>1.5005175278635541</v>
      </c>
      <c r="J39" s="161">
        <v>2.04</v>
      </c>
      <c r="K39" s="159">
        <v>16.842919999999999</v>
      </c>
      <c r="L39" s="164" t="s">
        <v>517</v>
      </c>
    </row>
    <row r="40" spans="1:12" ht="30" x14ac:dyDescent="0.3">
      <c r="A40" s="138" t="s">
        <v>378</v>
      </c>
      <c r="B40" s="11" t="s">
        <v>69</v>
      </c>
      <c r="C40" s="11" t="s">
        <v>10</v>
      </c>
      <c r="D40" s="18">
        <v>98.46</v>
      </c>
      <c r="E40" s="21">
        <v>-2.61</v>
      </c>
      <c r="F40" s="22">
        <v>-1.73</v>
      </c>
      <c r="G40" s="23" t="s">
        <v>474</v>
      </c>
      <c r="H40" s="23" t="s">
        <v>474</v>
      </c>
      <c r="I40" s="24" t="s">
        <v>474</v>
      </c>
      <c r="J40" s="22">
        <v>1.66</v>
      </c>
      <c r="K40" s="18">
        <v>1.38124</v>
      </c>
      <c r="L40" s="139" t="s">
        <v>517</v>
      </c>
    </row>
    <row r="41" spans="1:12" ht="30" x14ac:dyDescent="0.3">
      <c r="A41" s="142" t="s">
        <v>380</v>
      </c>
      <c r="B41" s="123" t="s">
        <v>71</v>
      </c>
      <c r="C41" s="123" t="s">
        <v>10</v>
      </c>
      <c r="D41" s="124">
        <v>101.37</v>
      </c>
      <c r="E41" s="125"/>
      <c r="F41" s="126"/>
      <c r="G41" s="127" t="s">
        <v>474</v>
      </c>
      <c r="H41" s="127" t="s">
        <v>474</v>
      </c>
      <c r="I41" s="128" t="s">
        <v>474</v>
      </c>
      <c r="J41" s="126"/>
      <c r="K41" s="124">
        <v>82.147639999999996</v>
      </c>
      <c r="L41" s="143" t="s">
        <v>517</v>
      </c>
    </row>
    <row r="42" spans="1:12" ht="15.75" x14ac:dyDescent="0.3">
      <c r="B42" s="82" t="s">
        <v>480</v>
      </c>
      <c r="C42" s="82"/>
      <c r="D42" s="83"/>
      <c r="E42" s="84">
        <v>-1.1953571428571399</v>
      </c>
      <c r="F42" s="84">
        <v>-9.7037037037037005E-2</v>
      </c>
      <c r="G42" s="84">
        <v>1.5323795132054183</v>
      </c>
      <c r="H42" s="84">
        <v>2.2808798454727164</v>
      </c>
      <c r="I42" s="84">
        <v>3.7730640589566247</v>
      </c>
      <c r="J42" s="83">
        <v>1.8725925925925924</v>
      </c>
    </row>
    <row r="43" spans="1:12" ht="15.75" x14ac:dyDescent="0.3">
      <c r="B43" s="11" t="s">
        <v>481</v>
      </c>
      <c r="C43" s="11"/>
      <c r="D43" s="12"/>
      <c r="E43" s="66">
        <v>-0.82</v>
      </c>
      <c r="F43" s="66">
        <v>-0.67</v>
      </c>
      <c r="G43" s="67">
        <v>-0.12</v>
      </c>
      <c r="H43" s="67">
        <v>0.45</v>
      </c>
      <c r="I43" s="67">
        <v>0.99</v>
      </c>
      <c r="J43" s="1"/>
    </row>
    <row r="44" spans="1:12" ht="15.75" x14ac:dyDescent="0.3">
      <c r="B44" s="11" t="s">
        <v>482</v>
      </c>
      <c r="C44" s="11"/>
      <c r="D44" s="12"/>
      <c r="E44" s="66">
        <v>-1.05</v>
      </c>
      <c r="F44" s="66">
        <v>-0.33</v>
      </c>
      <c r="G44" s="67">
        <v>1.06</v>
      </c>
      <c r="H44" s="67">
        <v>2.08</v>
      </c>
      <c r="I44" s="67">
        <v>2.64</v>
      </c>
      <c r="J44" s="1"/>
    </row>
    <row r="65" spans="2:10" x14ac:dyDescent="0.25">
      <c r="B65" s="35"/>
      <c r="C65" s="35"/>
      <c r="D65" s="35"/>
      <c r="E65" s="35"/>
      <c r="F65" s="35"/>
      <c r="G65" s="35"/>
      <c r="H65" s="35"/>
      <c r="I65" s="35"/>
      <c r="J65" s="35"/>
    </row>
    <row r="66" spans="2:10" x14ac:dyDescent="0.25">
      <c r="B66" s="35"/>
      <c r="C66" s="35"/>
      <c r="D66" s="35"/>
      <c r="E66" s="35"/>
      <c r="F66" s="35"/>
      <c r="G66" s="35"/>
      <c r="H66" s="35"/>
      <c r="I66" s="35"/>
      <c r="J66" s="35"/>
    </row>
    <row r="67" spans="2:10" x14ac:dyDescent="0.25">
      <c r="B67" s="35"/>
      <c r="C67" s="35"/>
      <c r="D67" s="35"/>
      <c r="E67" s="35"/>
      <c r="F67" s="35"/>
      <c r="G67" s="35"/>
      <c r="H67" s="35"/>
      <c r="I67" s="35"/>
      <c r="J67" s="35"/>
    </row>
  </sheetData>
  <mergeCells count="12">
    <mergeCell ref="A2:L2"/>
    <mergeCell ref="E3:I3"/>
    <mergeCell ref="J3:J4"/>
    <mergeCell ref="K3:K4"/>
    <mergeCell ref="A19:L19"/>
    <mergeCell ref="A36:L36"/>
    <mergeCell ref="E37:I37"/>
    <mergeCell ref="J37:J38"/>
    <mergeCell ref="K37:K38"/>
    <mergeCell ref="E20:I20"/>
    <mergeCell ref="J20:J21"/>
    <mergeCell ref="K20:K21"/>
  </mergeCells>
  <pageMargins left="0.25" right="0.25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F195-9ED1-42EC-9A7A-A2EFE372270F}">
  <dimension ref="A1:L11"/>
  <sheetViews>
    <sheetView workbookViewId="0">
      <selection activeCell="L18" sqref="L18"/>
    </sheetView>
  </sheetViews>
  <sheetFormatPr baseColWidth="10" defaultRowHeight="15" x14ac:dyDescent="0.25"/>
  <cols>
    <col min="2" max="2" width="23.42578125" style="15" bestFit="1" customWidth="1"/>
    <col min="3" max="3" width="17.7109375" customWidth="1"/>
    <col min="4" max="4" width="8.285156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29.25" customHeight="1" thickBot="1" x14ac:dyDescent="0.3">
      <c r="L1" s="64">
        <v>43281</v>
      </c>
    </row>
    <row r="2" spans="1:12" ht="18" thickBot="1" x14ac:dyDescent="0.35">
      <c r="A2" s="196" t="s">
        <v>470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8"/>
    </row>
    <row r="3" spans="1:12" ht="15.75" x14ac:dyDescent="0.3">
      <c r="A3" s="2"/>
      <c r="B3" s="4"/>
      <c r="C3" s="4"/>
      <c r="D3" s="3"/>
      <c r="E3" s="199" t="s">
        <v>479</v>
      </c>
      <c r="F3" s="200"/>
      <c r="G3" s="200"/>
      <c r="H3" s="200"/>
      <c r="I3" s="201"/>
      <c r="J3" s="202" t="s">
        <v>608</v>
      </c>
      <c r="K3" s="204" t="s">
        <v>487</v>
      </c>
      <c r="L3" s="16"/>
    </row>
    <row r="4" spans="1:12" ht="16.5" thickBot="1" x14ac:dyDescent="0.35">
      <c r="A4" s="5" t="s">
        <v>0</v>
      </c>
      <c r="B4" s="101" t="s">
        <v>1</v>
      </c>
      <c r="C4" s="101" t="s">
        <v>2</v>
      </c>
      <c r="D4" s="6" t="s">
        <v>478</v>
      </c>
      <c r="E4" s="60" t="s">
        <v>488</v>
      </c>
      <c r="F4" s="6" t="s">
        <v>462</v>
      </c>
      <c r="G4" s="6" t="s">
        <v>463</v>
      </c>
      <c r="H4" s="6" t="s">
        <v>464</v>
      </c>
      <c r="I4" s="8" t="s">
        <v>465</v>
      </c>
      <c r="J4" s="209"/>
      <c r="K4" s="211"/>
      <c r="L4" s="17" t="s">
        <v>472</v>
      </c>
    </row>
    <row r="5" spans="1:12" ht="30" x14ac:dyDescent="0.3">
      <c r="A5" s="191" t="s">
        <v>33</v>
      </c>
      <c r="B5" s="91" t="s">
        <v>34</v>
      </c>
      <c r="C5" s="91" t="s">
        <v>35</v>
      </c>
      <c r="D5" s="192">
        <v>219193.5251</v>
      </c>
      <c r="E5" s="93">
        <v>-0.15</v>
      </c>
      <c r="F5" s="94">
        <v>-0.27</v>
      </c>
      <c r="G5" s="95">
        <v>-0.13016936712143545</v>
      </c>
      <c r="H5" s="95">
        <v>3.597410795836975E-2</v>
      </c>
      <c r="I5" s="96" t="s">
        <v>474</v>
      </c>
      <c r="J5" s="93">
        <v>0.01</v>
      </c>
      <c r="K5" s="92">
        <v>17744.963</v>
      </c>
      <c r="L5" s="193" t="s">
        <v>556</v>
      </c>
    </row>
    <row r="6" spans="1:12" ht="30" x14ac:dyDescent="0.3">
      <c r="A6" s="97" t="s">
        <v>631</v>
      </c>
      <c r="B6" s="31" t="s">
        <v>632</v>
      </c>
      <c r="C6" s="31" t="s">
        <v>35</v>
      </c>
      <c r="D6" s="167">
        <v>80270.740000000005</v>
      </c>
      <c r="E6" s="71">
        <v>-0.16</v>
      </c>
      <c r="F6" s="33">
        <v>-0.27</v>
      </c>
      <c r="G6" s="34">
        <v>-0.14688230515236267</v>
      </c>
      <c r="H6" s="34" t="s">
        <v>474</v>
      </c>
      <c r="I6" s="72" t="s">
        <v>474</v>
      </c>
      <c r="J6" s="71">
        <v>0.01</v>
      </c>
      <c r="K6" s="32"/>
      <c r="L6" s="144" t="s">
        <v>556</v>
      </c>
    </row>
    <row r="7" spans="1:12" ht="30" x14ac:dyDescent="0.3">
      <c r="A7" s="189" t="s">
        <v>633</v>
      </c>
      <c r="B7" s="88" t="s">
        <v>634</v>
      </c>
      <c r="C7" s="88" t="s">
        <v>35</v>
      </c>
      <c r="D7" s="194">
        <v>10000.313</v>
      </c>
      <c r="E7" s="183">
        <v>-0.25</v>
      </c>
      <c r="F7" s="184">
        <v>-0.44</v>
      </c>
      <c r="G7" s="185">
        <v>-0.27743566031031008</v>
      </c>
      <c r="H7" s="185" t="s">
        <v>474</v>
      </c>
      <c r="I7" s="186" t="s">
        <v>474</v>
      </c>
      <c r="J7" s="183">
        <v>0.02</v>
      </c>
      <c r="K7" s="89"/>
      <c r="L7" s="195" t="s">
        <v>556</v>
      </c>
    </row>
    <row r="8" spans="1:12" ht="18" customHeight="1" x14ac:dyDescent="0.3">
      <c r="A8" s="61"/>
      <c r="B8" s="88" t="s">
        <v>506</v>
      </c>
      <c r="C8" s="88"/>
      <c r="D8" s="89"/>
      <c r="E8" s="90">
        <f>AVERAGE(E5:E7)</f>
        <v>-0.18666666666666668</v>
      </c>
      <c r="F8" s="90">
        <f t="shared" ref="F8:J8" si="0">AVERAGE(F5:F7)</f>
        <v>-0.32666666666666666</v>
      </c>
      <c r="G8" s="90">
        <f t="shared" si="0"/>
        <v>-0.18482911086136941</v>
      </c>
      <c r="H8" s="90">
        <f t="shared" si="0"/>
        <v>3.597410795836975E-2</v>
      </c>
      <c r="I8" s="90"/>
      <c r="J8" s="90">
        <f t="shared" si="0"/>
        <v>1.3333333333333334E-2</v>
      </c>
      <c r="K8" s="32"/>
      <c r="L8" s="62"/>
    </row>
    <row r="9" spans="1:12" ht="15.75" x14ac:dyDescent="0.3">
      <c r="A9" s="1"/>
      <c r="B9" s="11" t="s">
        <v>505</v>
      </c>
      <c r="C9" s="11"/>
      <c r="D9" s="18"/>
      <c r="E9" s="65">
        <v>-0.34</v>
      </c>
      <c r="F9" s="65">
        <v>-0.56999999999999995</v>
      </c>
      <c r="G9" s="65">
        <v>-0.33</v>
      </c>
      <c r="H9" s="65">
        <v>1.5151515151515132E-3</v>
      </c>
      <c r="I9" s="65">
        <v>0.74</v>
      </c>
      <c r="J9" s="18"/>
      <c r="K9" s="18"/>
      <c r="L9" s="11"/>
    </row>
    <row r="10" spans="1:12" ht="15.75" x14ac:dyDescent="0.3">
      <c r="A10" s="1"/>
      <c r="B10" s="11"/>
      <c r="C10" s="11"/>
      <c r="D10" s="12"/>
      <c r="E10" s="66"/>
      <c r="F10" s="66"/>
      <c r="G10" s="67"/>
      <c r="H10" s="67"/>
      <c r="I10" s="67"/>
      <c r="J10" s="1"/>
      <c r="K10" s="18"/>
      <c r="L10" s="11"/>
    </row>
    <row r="11" spans="1:12" ht="15.75" x14ac:dyDescent="0.3">
      <c r="A11" s="1"/>
      <c r="B11" s="11"/>
      <c r="C11" s="11"/>
      <c r="D11" s="12"/>
      <c r="E11" s="66"/>
      <c r="F11" s="66"/>
      <c r="G11" s="67"/>
      <c r="H11" s="67"/>
      <c r="I11" s="67"/>
      <c r="J11" s="1"/>
      <c r="K11" s="18"/>
      <c r="L11" s="11"/>
    </row>
  </sheetData>
  <mergeCells count="4">
    <mergeCell ref="A2:L2"/>
    <mergeCell ref="E3:I3"/>
    <mergeCell ref="J3:J4"/>
    <mergeCell ref="K3:K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998F-5B0C-4147-92F0-F6F7638316FE}">
  <dimension ref="A1:L60"/>
  <sheetViews>
    <sheetView topLeftCell="A19" workbookViewId="0">
      <selection activeCell="A15" sqref="A15:XFD15"/>
    </sheetView>
  </sheetViews>
  <sheetFormatPr baseColWidth="10" defaultRowHeight="15" x14ac:dyDescent="0.25"/>
  <cols>
    <col min="2" max="2" width="37.5703125" style="15" customWidth="1"/>
    <col min="3" max="3" width="18.855468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8.5703125" bestFit="1" customWidth="1"/>
    <col min="11" max="11" width="10.42578125" style="20" customWidth="1"/>
    <col min="12" max="12" width="18" style="15" customWidth="1"/>
    <col min="13" max="16384" width="11.42578125" style="35"/>
  </cols>
  <sheetData>
    <row r="1" spans="1:12" ht="42.75" customHeight="1" thickBot="1" x14ac:dyDescent="0.3">
      <c r="L1" s="64">
        <v>43281</v>
      </c>
    </row>
    <row r="2" spans="1:12" ht="18" thickBot="1" x14ac:dyDescent="0.35">
      <c r="A2" s="196" t="s">
        <v>469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8"/>
    </row>
    <row r="3" spans="1:12" ht="15.75" x14ac:dyDescent="0.3">
      <c r="A3" s="2"/>
      <c r="B3" s="4"/>
      <c r="C3" s="4"/>
      <c r="D3" s="3"/>
      <c r="E3" s="199" t="s">
        <v>479</v>
      </c>
      <c r="F3" s="200"/>
      <c r="G3" s="200"/>
      <c r="H3" s="200"/>
      <c r="I3" s="201"/>
      <c r="J3" s="202" t="s">
        <v>516</v>
      </c>
      <c r="K3" s="204" t="s">
        <v>525</v>
      </c>
      <c r="L3" s="16"/>
    </row>
    <row r="4" spans="1:12" ht="16.5" thickBot="1" x14ac:dyDescent="0.35">
      <c r="A4" s="5" t="s">
        <v>0</v>
      </c>
      <c r="B4" s="101" t="s">
        <v>1</v>
      </c>
      <c r="C4" s="101" t="s">
        <v>2</v>
      </c>
      <c r="D4" s="6" t="s">
        <v>478</v>
      </c>
      <c r="E4" s="60">
        <v>2018</v>
      </c>
      <c r="F4" s="6" t="s">
        <v>462</v>
      </c>
      <c r="G4" s="6" t="s">
        <v>463</v>
      </c>
      <c r="H4" s="6" t="s">
        <v>464</v>
      </c>
      <c r="I4" s="8" t="s">
        <v>465</v>
      </c>
      <c r="J4" s="209"/>
      <c r="K4" s="211"/>
      <c r="L4" s="17" t="s">
        <v>472</v>
      </c>
    </row>
    <row r="5" spans="1:12" ht="30" x14ac:dyDescent="0.3">
      <c r="A5" s="36" t="s">
        <v>285</v>
      </c>
      <c r="B5" s="37" t="s">
        <v>286</v>
      </c>
      <c r="C5" s="37" t="s">
        <v>280</v>
      </c>
      <c r="D5" s="38">
        <v>147.04065900000001</v>
      </c>
      <c r="E5" s="39">
        <v>1.19</v>
      </c>
      <c r="F5" s="40">
        <v>-1.2</v>
      </c>
      <c r="G5" s="41">
        <v>1.5653683608046753</v>
      </c>
      <c r="H5" s="41">
        <v>6.4550847283010748</v>
      </c>
      <c r="I5" s="42">
        <v>9.0204088701173912</v>
      </c>
      <c r="J5" s="40">
        <v>7.62</v>
      </c>
      <c r="K5" s="38">
        <v>12.54922</v>
      </c>
      <c r="L5" s="43" t="s">
        <v>517</v>
      </c>
    </row>
    <row r="6" spans="1:12" ht="30" x14ac:dyDescent="0.3">
      <c r="A6" s="10" t="s">
        <v>278</v>
      </c>
      <c r="B6" s="11" t="s">
        <v>279</v>
      </c>
      <c r="C6" s="11" t="s">
        <v>280</v>
      </c>
      <c r="D6" s="18">
        <v>138.88317000000001</v>
      </c>
      <c r="E6" s="21">
        <v>0.74</v>
      </c>
      <c r="F6" s="22">
        <v>-1.95</v>
      </c>
      <c r="G6" s="23">
        <v>0.91820976981655811</v>
      </c>
      <c r="H6" s="23">
        <v>5.7688819953944037</v>
      </c>
      <c r="I6" s="24">
        <v>8.4042036880860529</v>
      </c>
      <c r="J6" s="22">
        <v>7.41</v>
      </c>
      <c r="K6" s="18">
        <v>12.81161</v>
      </c>
      <c r="L6" s="29" t="s">
        <v>517</v>
      </c>
    </row>
    <row r="7" spans="1:12" ht="30" x14ac:dyDescent="0.3">
      <c r="A7" s="44" t="s">
        <v>289</v>
      </c>
      <c r="B7" s="45" t="s">
        <v>290</v>
      </c>
      <c r="C7" s="45" t="s">
        <v>280</v>
      </c>
      <c r="D7" s="46">
        <v>132.31257500000001</v>
      </c>
      <c r="E7" s="47">
        <v>0.5</v>
      </c>
      <c r="F7" s="48">
        <v>-2.44</v>
      </c>
      <c r="G7" s="49">
        <v>0.41494251232543355</v>
      </c>
      <c r="H7" s="49">
        <v>5.2410684217832904</v>
      </c>
      <c r="I7" s="50">
        <v>7.8837560253996575</v>
      </c>
      <c r="J7" s="48">
        <v>7.41</v>
      </c>
      <c r="K7" s="46">
        <v>0.86824999999999997</v>
      </c>
      <c r="L7" s="51" t="s">
        <v>517</v>
      </c>
    </row>
    <row r="8" spans="1:12" ht="30" x14ac:dyDescent="0.3">
      <c r="A8" s="10" t="s">
        <v>97</v>
      </c>
      <c r="B8" s="11" t="s">
        <v>98</v>
      </c>
      <c r="C8" s="11" t="s">
        <v>96</v>
      </c>
      <c r="D8" s="18">
        <v>1575.35</v>
      </c>
      <c r="E8" s="21">
        <v>0.43</v>
      </c>
      <c r="F8" s="22">
        <v>0.87</v>
      </c>
      <c r="G8" s="23">
        <v>1.591212789124774</v>
      </c>
      <c r="H8" s="23">
        <v>2.9007590897518476</v>
      </c>
      <c r="I8" s="24" t="s">
        <v>474</v>
      </c>
      <c r="J8" s="22">
        <v>2.6</v>
      </c>
      <c r="K8" s="18">
        <v>117.12377000000001</v>
      </c>
      <c r="L8" s="29" t="s">
        <v>526</v>
      </c>
    </row>
    <row r="9" spans="1:12" ht="30" x14ac:dyDescent="0.3">
      <c r="A9" s="44" t="s">
        <v>94</v>
      </c>
      <c r="B9" s="45" t="s">
        <v>95</v>
      </c>
      <c r="C9" s="45" t="s">
        <v>96</v>
      </c>
      <c r="D9" s="46">
        <v>1305.56</v>
      </c>
      <c r="E9" s="47">
        <v>0.33</v>
      </c>
      <c r="F9" s="48">
        <v>0.66</v>
      </c>
      <c r="G9" s="49">
        <v>1.3451577075964005</v>
      </c>
      <c r="H9" s="49">
        <v>2.6389901367264157</v>
      </c>
      <c r="I9" s="50" t="s">
        <v>474</v>
      </c>
      <c r="J9" s="48">
        <v>2.6</v>
      </c>
      <c r="K9" s="46">
        <v>5.7605200000000005</v>
      </c>
      <c r="L9" s="51" t="s">
        <v>526</v>
      </c>
    </row>
    <row r="10" spans="1:12" ht="30" x14ac:dyDescent="0.3">
      <c r="A10" s="10" t="s">
        <v>234</v>
      </c>
      <c r="B10" s="11" t="s">
        <v>235</v>
      </c>
      <c r="C10" s="11" t="s">
        <v>233</v>
      </c>
      <c r="D10" s="18">
        <v>97.88</v>
      </c>
      <c r="E10" s="21">
        <v>-1.05</v>
      </c>
      <c r="F10" s="22"/>
      <c r="G10" s="23" t="s">
        <v>474</v>
      </c>
      <c r="H10" s="23" t="s">
        <v>474</v>
      </c>
      <c r="I10" s="24" t="s">
        <v>474</v>
      </c>
      <c r="J10" s="22"/>
      <c r="K10" s="18">
        <v>13.896330000000001</v>
      </c>
      <c r="L10" s="29" t="s">
        <v>517</v>
      </c>
    </row>
    <row r="11" spans="1:12" ht="30" x14ac:dyDescent="0.3">
      <c r="A11" s="44" t="s">
        <v>527</v>
      </c>
      <c r="B11" s="45" t="s">
        <v>528</v>
      </c>
      <c r="C11" s="45" t="s">
        <v>233</v>
      </c>
      <c r="D11" s="46">
        <v>98.97</v>
      </c>
      <c r="E11" s="47">
        <v>-1.1599999999999999</v>
      </c>
      <c r="F11" s="48">
        <v>-1.85</v>
      </c>
      <c r="G11" s="49" t="s">
        <v>474</v>
      </c>
      <c r="H11" s="49" t="s">
        <v>474</v>
      </c>
      <c r="I11" s="50" t="s">
        <v>474</v>
      </c>
      <c r="J11" s="48">
        <v>2.12</v>
      </c>
      <c r="K11" s="46">
        <v>22.643919999999998</v>
      </c>
      <c r="L11" s="51" t="s">
        <v>529</v>
      </c>
    </row>
    <row r="12" spans="1:12" ht="30" x14ac:dyDescent="0.3">
      <c r="A12" s="10" t="s">
        <v>231</v>
      </c>
      <c r="B12" s="11" t="s">
        <v>232</v>
      </c>
      <c r="C12" s="11" t="s">
        <v>233</v>
      </c>
      <c r="D12" s="18">
        <v>97.74</v>
      </c>
      <c r="E12" s="21">
        <v>-1.1599999999999999</v>
      </c>
      <c r="F12" s="22"/>
      <c r="G12" s="23" t="s">
        <v>474</v>
      </c>
      <c r="H12" s="23" t="s">
        <v>474</v>
      </c>
      <c r="I12" s="24" t="s">
        <v>474</v>
      </c>
      <c r="J12" s="22"/>
      <c r="K12" s="18">
        <v>4.9829999999999999E-2</v>
      </c>
      <c r="L12" s="29" t="s">
        <v>517</v>
      </c>
    </row>
    <row r="13" spans="1:12" ht="30" x14ac:dyDescent="0.3">
      <c r="A13" s="44" t="s">
        <v>530</v>
      </c>
      <c r="B13" s="45" t="s">
        <v>531</v>
      </c>
      <c r="C13" s="45" t="s">
        <v>233</v>
      </c>
      <c r="D13" s="46">
        <v>100.73</v>
      </c>
      <c r="E13" s="47">
        <v>-1.18</v>
      </c>
      <c r="F13" s="48">
        <v>-1.01</v>
      </c>
      <c r="G13" s="49" t="s">
        <v>474</v>
      </c>
      <c r="H13" s="49" t="s">
        <v>474</v>
      </c>
      <c r="I13" s="50" t="s">
        <v>474</v>
      </c>
      <c r="J13" s="48">
        <v>1.78</v>
      </c>
      <c r="K13" s="46">
        <v>37.095759999999999</v>
      </c>
      <c r="L13" s="51" t="s">
        <v>529</v>
      </c>
    </row>
    <row r="14" spans="1:12" ht="30" x14ac:dyDescent="0.3">
      <c r="A14" s="116" t="s">
        <v>26</v>
      </c>
      <c r="B14" s="82" t="s">
        <v>27</v>
      </c>
      <c r="C14" s="82" t="s">
        <v>28</v>
      </c>
      <c r="D14" s="83">
        <v>1008.96</v>
      </c>
      <c r="E14" s="117">
        <v>-1.2</v>
      </c>
      <c r="F14" s="118">
        <v>-1.78</v>
      </c>
      <c r="G14" s="119" t="s">
        <v>474</v>
      </c>
      <c r="H14" s="119" t="s">
        <v>474</v>
      </c>
      <c r="I14" s="120" t="s">
        <v>474</v>
      </c>
      <c r="J14" s="118">
        <v>1.92</v>
      </c>
      <c r="K14" s="83">
        <v>1.3620300000000001</v>
      </c>
      <c r="L14" s="121" t="s">
        <v>473</v>
      </c>
    </row>
    <row r="15" spans="1:12" ht="15.75" x14ac:dyDescent="0.3">
      <c r="A15" s="1"/>
      <c r="B15" s="11"/>
      <c r="C15" s="11"/>
      <c r="D15" s="18"/>
      <c r="E15" s="22"/>
      <c r="F15" s="22"/>
      <c r="G15" s="23"/>
      <c r="H15" s="23"/>
      <c r="I15" s="23"/>
      <c r="J15" s="22"/>
      <c r="K15" s="18"/>
      <c r="L15" s="218"/>
    </row>
    <row r="16" spans="1:12" ht="15.75" x14ac:dyDescent="0.3">
      <c r="A16" s="1"/>
      <c r="B16" s="11"/>
      <c r="C16" s="11"/>
      <c r="D16" s="18"/>
      <c r="E16" s="22"/>
      <c r="F16" s="22"/>
      <c r="G16" s="23"/>
      <c r="H16" s="23"/>
      <c r="I16" s="23"/>
      <c r="J16" s="22"/>
      <c r="K16" s="18"/>
      <c r="L16" s="218"/>
    </row>
    <row r="17" spans="1:12" ht="15.75" x14ac:dyDescent="0.3">
      <c r="A17" s="1"/>
      <c r="B17" s="11"/>
      <c r="C17" s="11"/>
      <c r="D17" s="18"/>
      <c r="E17" s="22"/>
      <c r="F17" s="22"/>
      <c r="G17" s="23"/>
      <c r="H17" s="23"/>
      <c r="I17" s="23"/>
      <c r="J17" s="22"/>
      <c r="K17" s="18"/>
      <c r="L17" s="218"/>
    </row>
    <row r="18" spans="1:12" ht="15.75" x14ac:dyDescent="0.3">
      <c r="A18" s="1"/>
      <c r="B18" s="11"/>
      <c r="C18" s="11"/>
      <c r="D18" s="18"/>
      <c r="E18" s="22"/>
      <c r="F18" s="22"/>
      <c r="G18" s="23"/>
      <c r="H18" s="23"/>
      <c r="I18" s="23"/>
      <c r="J18" s="22"/>
      <c r="K18" s="18"/>
      <c r="L18" s="218"/>
    </row>
    <row r="19" spans="1:12" ht="15.75" x14ac:dyDescent="0.3">
      <c r="A19" s="1"/>
      <c r="B19" s="11"/>
      <c r="C19" s="11"/>
      <c r="D19" s="18"/>
      <c r="E19" s="22"/>
      <c r="F19" s="22"/>
      <c r="G19" s="23"/>
      <c r="H19" s="23"/>
      <c r="I19" s="23"/>
      <c r="J19" s="22"/>
      <c r="K19" s="18"/>
      <c r="L19" s="218"/>
    </row>
    <row r="20" spans="1:12" ht="37.5" customHeight="1" thickBot="1" x14ac:dyDescent="0.3">
      <c r="L20" s="64">
        <v>43281</v>
      </c>
    </row>
    <row r="21" spans="1:12" ht="17.25" x14ac:dyDescent="0.3">
      <c r="A21" s="196" t="s">
        <v>469</v>
      </c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8"/>
    </row>
    <row r="22" spans="1:12" ht="15.75" customHeight="1" x14ac:dyDescent="0.3">
      <c r="A22" s="131"/>
      <c r="B22" s="132"/>
      <c r="C22" s="132"/>
      <c r="D22" s="133"/>
      <c r="E22" s="206" t="s">
        <v>479</v>
      </c>
      <c r="F22" s="207"/>
      <c r="G22" s="207"/>
      <c r="H22" s="207"/>
      <c r="I22" s="212"/>
      <c r="J22" s="208" t="s">
        <v>516</v>
      </c>
      <c r="K22" s="210" t="s">
        <v>525</v>
      </c>
      <c r="L22" s="134"/>
    </row>
    <row r="23" spans="1:12" ht="18.75" customHeight="1" thickBot="1" x14ac:dyDescent="0.35">
      <c r="A23" s="7" t="s">
        <v>0</v>
      </c>
      <c r="B23" s="101" t="s">
        <v>1</v>
      </c>
      <c r="C23" s="101" t="s">
        <v>2</v>
      </c>
      <c r="D23" s="6" t="s">
        <v>478</v>
      </c>
      <c r="E23" s="60">
        <v>2018</v>
      </c>
      <c r="F23" s="6" t="s">
        <v>462</v>
      </c>
      <c r="G23" s="6" t="s">
        <v>463</v>
      </c>
      <c r="H23" s="6" t="s">
        <v>464</v>
      </c>
      <c r="I23" s="8" t="s">
        <v>465</v>
      </c>
      <c r="J23" s="209"/>
      <c r="K23" s="211"/>
      <c r="L23" s="135" t="s">
        <v>472</v>
      </c>
    </row>
    <row r="24" spans="1:12" ht="30" x14ac:dyDescent="0.3">
      <c r="A24" s="136" t="s">
        <v>532</v>
      </c>
      <c r="B24" s="45" t="s">
        <v>533</v>
      </c>
      <c r="C24" s="45" t="s">
        <v>233</v>
      </c>
      <c r="D24" s="46">
        <v>99.54</v>
      </c>
      <c r="E24" s="39">
        <v>-1.24</v>
      </c>
      <c r="F24" s="48">
        <v>-1.1499999999999999</v>
      </c>
      <c r="G24" s="49" t="s">
        <v>474</v>
      </c>
      <c r="H24" s="49" t="s">
        <v>474</v>
      </c>
      <c r="I24" s="49" t="s">
        <v>474</v>
      </c>
      <c r="J24" s="39">
        <v>1.77</v>
      </c>
      <c r="K24" s="46">
        <v>0.97833000000000003</v>
      </c>
      <c r="L24" s="137" t="s">
        <v>529</v>
      </c>
    </row>
    <row r="25" spans="1:12" ht="30" x14ac:dyDescent="0.3">
      <c r="A25" s="138" t="s">
        <v>281</v>
      </c>
      <c r="B25" s="11" t="s">
        <v>282</v>
      </c>
      <c r="C25" s="11" t="s">
        <v>280</v>
      </c>
      <c r="D25" s="18">
        <v>93.172071000000003</v>
      </c>
      <c r="E25" s="21">
        <v>-1.3</v>
      </c>
      <c r="F25" s="22">
        <v>-3.93</v>
      </c>
      <c r="G25" s="23">
        <v>-1.6642089413799299</v>
      </c>
      <c r="H25" s="23">
        <v>3.3919544946027891</v>
      </c>
      <c r="I25" s="23" t="s">
        <v>474</v>
      </c>
      <c r="J25" s="21">
        <v>7.08</v>
      </c>
      <c r="K25" s="18">
        <v>2.72519</v>
      </c>
      <c r="L25" s="139" t="s">
        <v>517</v>
      </c>
    </row>
    <row r="26" spans="1:12" ht="30" x14ac:dyDescent="0.3">
      <c r="A26" s="136" t="s">
        <v>534</v>
      </c>
      <c r="B26" s="45" t="s">
        <v>535</v>
      </c>
      <c r="C26" s="45" t="s">
        <v>233</v>
      </c>
      <c r="D26" s="46">
        <v>99.6</v>
      </c>
      <c r="E26" s="47">
        <v>-1.39</v>
      </c>
      <c r="F26" s="48">
        <v>-1.44</v>
      </c>
      <c r="G26" s="49" t="s">
        <v>474</v>
      </c>
      <c r="H26" s="49" t="s">
        <v>474</v>
      </c>
      <c r="I26" s="49" t="s">
        <v>474</v>
      </c>
      <c r="J26" s="47">
        <v>1.78</v>
      </c>
      <c r="K26" s="46">
        <v>0.24902000000000002</v>
      </c>
      <c r="L26" s="137" t="s">
        <v>529</v>
      </c>
    </row>
    <row r="27" spans="1:12" ht="30" x14ac:dyDescent="0.3">
      <c r="A27" s="140" t="s">
        <v>536</v>
      </c>
      <c r="B27" s="104" t="s">
        <v>537</v>
      </c>
      <c r="C27" s="104" t="s">
        <v>28</v>
      </c>
      <c r="D27" s="105">
        <v>99.82</v>
      </c>
      <c r="E27" s="106">
        <v>-1.45</v>
      </c>
      <c r="F27" s="107">
        <v>-1.19</v>
      </c>
      <c r="G27" s="108" t="s">
        <v>474</v>
      </c>
      <c r="H27" s="108" t="s">
        <v>474</v>
      </c>
      <c r="I27" s="108" t="s">
        <v>474</v>
      </c>
      <c r="J27" s="106">
        <v>3.44</v>
      </c>
      <c r="K27" s="105">
        <v>7.5590000000000004E-2</v>
      </c>
      <c r="L27" s="141" t="s">
        <v>473</v>
      </c>
    </row>
    <row r="28" spans="1:12" ht="30" x14ac:dyDescent="0.3">
      <c r="A28" s="136" t="s">
        <v>538</v>
      </c>
      <c r="B28" s="45" t="s">
        <v>539</v>
      </c>
      <c r="C28" s="45" t="s">
        <v>233</v>
      </c>
      <c r="D28" s="46">
        <v>98.27</v>
      </c>
      <c r="E28" s="47">
        <v>-1.63</v>
      </c>
      <c r="F28" s="48">
        <v>-1.94</v>
      </c>
      <c r="G28" s="49" t="s">
        <v>474</v>
      </c>
      <c r="H28" s="49" t="s">
        <v>474</v>
      </c>
      <c r="I28" s="49" t="s">
        <v>474</v>
      </c>
      <c r="J28" s="47">
        <v>1.77</v>
      </c>
      <c r="K28" s="46">
        <v>0.68913999999999997</v>
      </c>
      <c r="L28" s="137" t="s">
        <v>529</v>
      </c>
    </row>
    <row r="29" spans="1:12" ht="30" x14ac:dyDescent="0.3">
      <c r="A29" s="138" t="s">
        <v>287</v>
      </c>
      <c r="B29" s="11" t="s">
        <v>288</v>
      </c>
      <c r="C29" s="11" t="s">
        <v>280</v>
      </c>
      <c r="D29" s="18">
        <v>109.55</v>
      </c>
      <c r="E29" s="21">
        <v>-2.99</v>
      </c>
      <c r="F29" s="22">
        <v>-1.5</v>
      </c>
      <c r="G29" s="23">
        <v>1.3548930734303077</v>
      </c>
      <c r="H29" s="23" t="s">
        <v>474</v>
      </c>
      <c r="I29" s="23" t="s">
        <v>474</v>
      </c>
      <c r="J29" s="21">
        <v>1.9</v>
      </c>
      <c r="K29" s="18">
        <v>79.036789999999996</v>
      </c>
      <c r="L29" s="139" t="s">
        <v>517</v>
      </c>
    </row>
    <row r="30" spans="1:12" ht="30" x14ac:dyDescent="0.3">
      <c r="A30" s="136" t="s">
        <v>92</v>
      </c>
      <c r="B30" s="45" t="s">
        <v>93</v>
      </c>
      <c r="C30" s="45" t="s">
        <v>91</v>
      </c>
      <c r="D30" s="46">
        <v>121.01</v>
      </c>
      <c r="E30" s="47">
        <v>-3.2</v>
      </c>
      <c r="F30" s="48">
        <v>-3.72</v>
      </c>
      <c r="G30" s="49">
        <v>3.2686611166782731</v>
      </c>
      <c r="H30" s="49">
        <v>5.1430632213731453</v>
      </c>
      <c r="I30" s="49" t="s">
        <v>474</v>
      </c>
      <c r="J30" s="47">
        <v>2.92</v>
      </c>
      <c r="K30" s="46">
        <v>675.79048</v>
      </c>
      <c r="L30" s="137" t="s">
        <v>526</v>
      </c>
    </row>
    <row r="31" spans="1:12" ht="30" x14ac:dyDescent="0.3">
      <c r="A31" s="140" t="s">
        <v>283</v>
      </c>
      <c r="B31" s="104" t="s">
        <v>284</v>
      </c>
      <c r="C31" s="104" t="s">
        <v>280</v>
      </c>
      <c r="D31" s="105">
        <v>108.02</v>
      </c>
      <c r="E31" s="106">
        <v>-3.23</v>
      </c>
      <c r="F31" s="107">
        <v>-2.0299999999999998</v>
      </c>
      <c r="G31" s="108">
        <v>0.75429606886423528</v>
      </c>
      <c r="H31" s="108" t="s">
        <v>474</v>
      </c>
      <c r="I31" s="108" t="s">
        <v>474</v>
      </c>
      <c r="J31" s="106">
        <v>1.88</v>
      </c>
      <c r="K31" s="105">
        <v>4.4293199999999997</v>
      </c>
      <c r="L31" s="141" t="s">
        <v>517</v>
      </c>
    </row>
    <row r="32" spans="1:12" ht="30" x14ac:dyDescent="0.3">
      <c r="A32" s="136" t="s">
        <v>89</v>
      </c>
      <c r="B32" s="45" t="s">
        <v>90</v>
      </c>
      <c r="C32" s="45" t="s">
        <v>91</v>
      </c>
      <c r="D32" s="46">
        <v>117.39</v>
      </c>
      <c r="E32" s="47">
        <v>-3.41</v>
      </c>
      <c r="F32" s="48">
        <v>-4.16</v>
      </c>
      <c r="G32" s="49">
        <v>2.7061091680385507</v>
      </c>
      <c r="H32" s="49">
        <v>4.5438712659827463</v>
      </c>
      <c r="I32" s="49" t="s">
        <v>474</v>
      </c>
      <c r="J32" s="47">
        <v>2.92</v>
      </c>
      <c r="K32" s="46">
        <v>40.783830000000002</v>
      </c>
      <c r="L32" s="137" t="s">
        <v>526</v>
      </c>
    </row>
    <row r="33" spans="1:12" ht="30" x14ac:dyDescent="0.3">
      <c r="A33" s="140" t="s">
        <v>540</v>
      </c>
      <c r="B33" s="104" t="s">
        <v>541</v>
      </c>
      <c r="C33" s="104" t="s">
        <v>28</v>
      </c>
      <c r="D33" s="105">
        <v>998.91</v>
      </c>
      <c r="E33" s="106"/>
      <c r="F33" s="107"/>
      <c r="G33" s="108" t="s">
        <v>474</v>
      </c>
      <c r="H33" s="108" t="s">
        <v>474</v>
      </c>
      <c r="I33" s="108" t="s">
        <v>474</v>
      </c>
      <c r="J33" s="106"/>
      <c r="K33" s="105">
        <v>1E-3</v>
      </c>
      <c r="L33" s="141" t="s">
        <v>473</v>
      </c>
    </row>
    <row r="34" spans="1:12" ht="30" x14ac:dyDescent="0.3">
      <c r="A34" s="142" t="s">
        <v>542</v>
      </c>
      <c r="B34" s="123" t="s">
        <v>543</v>
      </c>
      <c r="C34" s="123" t="s">
        <v>28</v>
      </c>
      <c r="D34" s="124">
        <v>98.93</v>
      </c>
      <c r="E34" s="125"/>
      <c r="F34" s="126"/>
      <c r="G34" s="127" t="s">
        <v>474</v>
      </c>
      <c r="H34" s="127" t="s">
        <v>474</v>
      </c>
      <c r="I34" s="127" t="s">
        <v>474</v>
      </c>
      <c r="J34" s="125"/>
      <c r="K34" s="124">
        <v>9.8999999999999999E-4</v>
      </c>
      <c r="L34" s="143" t="s">
        <v>473</v>
      </c>
    </row>
    <row r="35" spans="1:12" ht="15.75" x14ac:dyDescent="0.3">
      <c r="B35" s="82" t="s">
        <v>483</v>
      </c>
      <c r="C35" s="82"/>
      <c r="D35" s="83"/>
      <c r="E35" s="84">
        <f>AVERAGE((E24:E34),(E5:E14))</f>
        <v>-1.1789473684210527</v>
      </c>
      <c r="F35" s="84">
        <f>AVERAGE(F5:F34)</f>
        <v>-1.7505882352941178</v>
      </c>
      <c r="G35" s="84">
        <f>AVERAGE(G5:G34)</f>
        <v>1.2254641625299278</v>
      </c>
      <c r="H35" s="84">
        <f>AVERAGE(H5:H34)</f>
        <v>4.5104591692394642</v>
      </c>
      <c r="I35" s="84">
        <f>AVERAGE(I5:I34)</f>
        <v>8.4361228612010333</v>
      </c>
      <c r="J35" s="84">
        <f>AVERAGE(J5:J34)</f>
        <v>3.4658823529411773</v>
      </c>
      <c r="K35" s="217"/>
    </row>
    <row r="36" spans="1:12" ht="15.75" x14ac:dyDescent="0.3">
      <c r="B36" s="11" t="s">
        <v>484</v>
      </c>
      <c r="C36" s="11"/>
      <c r="D36" s="12"/>
      <c r="E36" s="66">
        <v>-1.35</v>
      </c>
      <c r="F36" s="66">
        <v>-2.27</v>
      </c>
      <c r="G36" s="67">
        <v>0.03</v>
      </c>
      <c r="H36" s="67">
        <v>1.67</v>
      </c>
      <c r="I36" s="67">
        <v>2.29</v>
      </c>
      <c r="J36" s="1"/>
    </row>
    <row r="37" spans="1:12" x14ac:dyDescent="0.25">
      <c r="B37" s="35"/>
      <c r="C37" s="35"/>
      <c r="D37" s="35"/>
      <c r="E37" s="35"/>
      <c r="F37" s="35"/>
      <c r="G37" s="35"/>
      <c r="H37" s="35"/>
      <c r="I37" s="35"/>
      <c r="J37" s="35"/>
    </row>
    <row r="38" spans="1:12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2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2" ht="15.75" x14ac:dyDescent="0.3">
      <c r="A40" s="35"/>
      <c r="B40" s="11"/>
      <c r="C40" s="11"/>
      <c r="D40" s="12"/>
      <c r="E40" s="66"/>
      <c r="F40" s="66"/>
      <c r="G40" s="67"/>
      <c r="H40" s="67"/>
      <c r="I40" s="67"/>
      <c r="J40" s="1"/>
      <c r="K40" s="35"/>
      <c r="L40" s="35"/>
    </row>
    <row r="58" spans="1:12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2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2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</sheetData>
  <mergeCells count="8">
    <mergeCell ref="A2:L2"/>
    <mergeCell ref="E3:I3"/>
    <mergeCell ref="K3:K4"/>
    <mergeCell ref="A21:L21"/>
    <mergeCell ref="E22:I22"/>
    <mergeCell ref="J22:J23"/>
    <mergeCell ref="K22:K23"/>
    <mergeCell ref="J3:J4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C396-7DBA-4E40-8871-14A8A9AA10D3}">
  <dimension ref="A1:L45"/>
  <sheetViews>
    <sheetView workbookViewId="0">
      <selection activeCell="K29" sqref="K29"/>
    </sheetView>
  </sheetViews>
  <sheetFormatPr baseColWidth="10" defaultRowHeight="15" x14ac:dyDescent="0.25"/>
  <cols>
    <col min="2" max="2" width="36.140625" style="15" customWidth="1"/>
    <col min="3" max="3" width="16.14062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8.5703125" bestFit="1" customWidth="1"/>
    <col min="11" max="11" width="10.42578125" style="20" customWidth="1"/>
    <col min="12" max="12" width="18" style="15" customWidth="1"/>
    <col min="13" max="16384" width="11.42578125" style="35"/>
  </cols>
  <sheetData>
    <row r="1" spans="1:12" ht="42.75" customHeight="1" thickBot="1" x14ac:dyDescent="0.3">
      <c r="L1" s="64">
        <v>43281</v>
      </c>
    </row>
    <row r="2" spans="1:12" ht="18" thickBot="1" x14ac:dyDescent="0.35">
      <c r="A2" s="196" t="s">
        <v>489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6"/>
    </row>
    <row r="3" spans="1:12" ht="15.75" x14ac:dyDescent="0.3">
      <c r="A3" s="2"/>
      <c r="B3" s="4"/>
      <c r="C3" s="4"/>
      <c r="D3" s="3"/>
      <c r="E3" s="199" t="s">
        <v>479</v>
      </c>
      <c r="F3" s="200"/>
      <c r="G3" s="200"/>
      <c r="H3" s="200"/>
      <c r="I3" s="201"/>
      <c r="J3" s="202" t="s">
        <v>516</v>
      </c>
      <c r="K3" s="204" t="s">
        <v>525</v>
      </c>
      <c r="L3" s="16"/>
    </row>
    <row r="4" spans="1:12" ht="16.5" thickBot="1" x14ac:dyDescent="0.35">
      <c r="A4" s="5" t="s">
        <v>0</v>
      </c>
      <c r="B4" s="101" t="s">
        <v>1</v>
      </c>
      <c r="C4" s="101" t="s">
        <v>2</v>
      </c>
      <c r="D4" s="6" t="s">
        <v>478</v>
      </c>
      <c r="E4" s="7">
        <v>2018</v>
      </c>
      <c r="F4" s="6" t="s">
        <v>462</v>
      </c>
      <c r="G4" s="6" t="s">
        <v>463</v>
      </c>
      <c r="H4" s="6" t="s">
        <v>464</v>
      </c>
      <c r="I4" s="8" t="s">
        <v>465</v>
      </c>
      <c r="J4" s="209"/>
      <c r="K4" s="211"/>
      <c r="L4" s="17" t="s">
        <v>472</v>
      </c>
    </row>
    <row r="5" spans="1:12" ht="45" x14ac:dyDescent="0.3">
      <c r="A5" s="36" t="s">
        <v>126</v>
      </c>
      <c r="B5" s="37" t="s">
        <v>127</v>
      </c>
      <c r="C5" s="37" t="s">
        <v>128</v>
      </c>
      <c r="D5" s="38">
        <v>115.536151</v>
      </c>
      <c r="E5" s="39">
        <v>0.25</v>
      </c>
      <c r="F5" s="40">
        <v>3.08</v>
      </c>
      <c r="G5" s="41">
        <v>3.6547972657360317</v>
      </c>
      <c r="H5" s="41" t="s">
        <v>474</v>
      </c>
      <c r="I5" s="42" t="s">
        <v>474</v>
      </c>
      <c r="J5" s="40">
        <v>3.88</v>
      </c>
      <c r="K5" s="38">
        <v>8.4365699999999997</v>
      </c>
      <c r="L5" s="43" t="s">
        <v>544</v>
      </c>
    </row>
    <row r="6" spans="1:12" ht="45" x14ac:dyDescent="0.3">
      <c r="A6" s="103" t="s">
        <v>108</v>
      </c>
      <c r="B6" s="104" t="s">
        <v>109</v>
      </c>
      <c r="C6" s="104" t="s">
        <v>59</v>
      </c>
      <c r="D6" s="105">
        <v>12.60543</v>
      </c>
      <c r="E6" s="106">
        <v>-0.16</v>
      </c>
      <c r="F6" s="107">
        <v>-0.09</v>
      </c>
      <c r="G6" s="108">
        <v>0.30904393459108004</v>
      </c>
      <c r="H6" s="108">
        <v>2.3872656018086857</v>
      </c>
      <c r="I6" s="109">
        <v>1.8263508022722696</v>
      </c>
      <c r="J6" s="107">
        <v>2.04</v>
      </c>
      <c r="K6" s="105">
        <v>115.98819</v>
      </c>
      <c r="L6" s="110" t="s">
        <v>545</v>
      </c>
    </row>
    <row r="7" spans="1:12" ht="45" x14ac:dyDescent="0.3">
      <c r="A7" s="44" t="s">
        <v>60</v>
      </c>
      <c r="B7" s="45" t="s">
        <v>61</v>
      </c>
      <c r="C7" s="45" t="s">
        <v>59</v>
      </c>
      <c r="D7" s="46">
        <v>118.95</v>
      </c>
      <c r="E7" s="47">
        <v>-0.7</v>
      </c>
      <c r="F7" s="48">
        <v>0.62</v>
      </c>
      <c r="G7" s="49">
        <v>1.6686672842299632</v>
      </c>
      <c r="H7" s="49" t="s">
        <v>474</v>
      </c>
      <c r="I7" s="50" t="s">
        <v>474</v>
      </c>
      <c r="J7" s="48">
        <v>2.15</v>
      </c>
      <c r="K7" s="46">
        <v>34.375989999999994</v>
      </c>
      <c r="L7" s="51" t="s">
        <v>517</v>
      </c>
    </row>
    <row r="8" spans="1:12" ht="44.25" customHeight="1" x14ac:dyDescent="0.3">
      <c r="A8" s="103" t="s">
        <v>64</v>
      </c>
      <c r="B8" s="104" t="s">
        <v>65</v>
      </c>
      <c r="C8" s="104" t="s">
        <v>59</v>
      </c>
      <c r="D8" s="105">
        <v>120.37</v>
      </c>
      <c r="E8" s="106">
        <v>-0.83</v>
      </c>
      <c r="F8" s="107">
        <v>0.28999999999999998</v>
      </c>
      <c r="G8" s="108">
        <v>1.3256813627894104</v>
      </c>
      <c r="H8" s="108">
        <v>4.0059333326165181</v>
      </c>
      <c r="I8" s="109" t="s">
        <v>474</v>
      </c>
      <c r="J8" s="107">
        <v>2.15</v>
      </c>
      <c r="K8" s="105">
        <v>6.3792</v>
      </c>
      <c r="L8" s="110" t="s">
        <v>517</v>
      </c>
    </row>
    <row r="9" spans="1:12" ht="45" x14ac:dyDescent="0.3">
      <c r="A9" s="44" t="s">
        <v>131</v>
      </c>
      <c r="B9" s="45" t="s">
        <v>132</v>
      </c>
      <c r="C9" s="45" t="s">
        <v>133</v>
      </c>
      <c r="D9" s="46">
        <v>15.865026</v>
      </c>
      <c r="E9" s="47">
        <v>-1</v>
      </c>
      <c r="F9" s="48">
        <v>-1.64</v>
      </c>
      <c r="G9" s="49">
        <v>-0.12014428869303595</v>
      </c>
      <c r="H9" s="49">
        <v>1.9948110970526178</v>
      </c>
      <c r="I9" s="50">
        <v>2.2311302939656441</v>
      </c>
      <c r="J9" s="48">
        <v>2.0499999999999998</v>
      </c>
      <c r="K9" s="46">
        <v>94.815269999999998</v>
      </c>
      <c r="L9" s="51" t="s">
        <v>546</v>
      </c>
    </row>
    <row r="10" spans="1:12" ht="45" x14ac:dyDescent="0.3">
      <c r="A10" s="103" t="s">
        <v>129</v>
      </c>
      <c r="B10" s="104" t="s">
        <v>130</v>
      </c>
      <c r="C10" s="104" t="s">
        <v>128</v>
      </c>
      <c r="D10" s="105">
        <v>107.779101</v>
      </c>
      <c r="E10" s="106">
        <v>-1.1599999999999999</v>
      </c>
      <c r="F10" s="107">
        <v>0.33</v>
      </c>
      <c r="G10" s="108">
        <v>1.2802074172981959</v>
      </c>
      <c r="H10" s="108" t="s">
        <v>474</v>
      </c>
      <c r="I10" s="109" t="s">
        <v>474</v>
      </c>
      <c r="J10" s="107">
        <v>4.8099999999999996</v>
      </c>
      <c r="K10" s="105">
        <v>7.5626499999999997</v>
      </c>
      <c r="L10" s="110" t="s">
        <v>544</v>
      </c>
    </row>
    <row r="11" spans="1:12" ht="45" x14ac:dyDescent="0.3">
      <c r="A11" s="44" t="s">
        <v>57</v>
      </c>
      <c r="B11" s="45" t="s">
        <v>58</v>
      </c>
      <c r="C11" s="45" t="s">
        <v>59</v>
      </c>
      <c r="D11" s="46">
        <v>417.16</v>
      </c>
      <c r="E11" s="47">
        <v>-1.18</v>
      </c>
      <c r="F11" s="48">
        <v>-0.34</v>
      </c>
      <c r="G11" s="49">
        <v>0.61948775791886845</v>
      </c>
      <c r="H11" s="49">
        <v>3.27618356136814</v>
      </c>
      <c r="I11" s="50">
        <v>3.2440421591318991</v>
      </c>
      <c r="J11" s="48">
        <v>2.14</v>
      </c>
      <c r="K11" s="46">
        <v>294.76625000000001</v>
      </c>
      <c r="L11" s="51" t="s">
        <v>517</v>
      </c>
    </row>
    <row r="12" spans="1:12" ht="45" x14ac:dyDescent="0.3">
      <c r="A12" s="103" t="s">
        <v>395</v>
      </c>
      <c r="B12" s="104" t="s">
        <v>547</v>
      </c>
      <c r="C12" s="104" t="s">
        <v>133</v>
      </c>
      <c r="D12" s="105">
        <v>136.08331899999999</v>
      </c>
      <c r="E12" s="106">
        <v>-1.44</v>
      </c>
      <c r="F12" s="107">
        <v>-1.62</v>
      </c>
      <c r="G12" s="108">
        <v>-0.29419800923424777</v>
      </c>
      <c r="H12" s="108">
        <v>1.5548887140581336</v>
      </c>
      <c r="I12" s="109">
        <v>2.3437144809910215</v>
      </c>
      <c r="J12" s="107">
        <v>2.5499999999999998</v>
      </c>
      <c r="K12" s="105">
        <v>843.71663999999998</v>
      </c>
      <c r="L12" s="110" t="s">
        <v>546</v>
      </c>
    </row>
    <row r="13" spans="1:12" ht="45" x14ac:dyDescent="0.3">
      <c r="A13" s="122" t="s">
        <v>62</v>
      </c>
      <c r="B13" s="123" t="s">
        <v>63</v>
      </c>
      <c r="C13" s="123" t="s">
        <v>59</v>
      </c>
      <c r="D13" s="124">
        <v>104.38</v>
      </c>
      <c r="E13" s="125">
        <v>-1.54</v>
      </c>
      <c r="F13" s="126">
        <v>-1.08</v>
      </c>
      <c r="G13" s="127">
        <v>-0.13016936712143545</v>
      </c>
      <c r="H13" s="127" t="s">
        <v>474</v>
      </c>
      <c r="I13" s="128" t="s">
        <v>474</v>
      </c>
      <c r="J13" s="126">
        <v>2.14</v>
      </c>
      <c r="K13" s="124">
        <v>40.049709999999997</v>
      </c>
      <c r="L13" s="129" t="s">
        <v>517</v>
      </c>
    </row>
    <row r="14" spans="1:12" ht="43.5" customHeight="1" thickBot="1" x14ac:dyDescent="0.3">
      <c r="L14" s="64">
        <v>43281</v>
      </c>
    </row>
    <row r="15" spans="1:12" ht="17.25" x14ac:dyDescent="0.3">
      <c r="A15" s="196" t="s">
        <v>489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4"/>
    </row>
    <row r="16" spans="1:12" ht="15.75" customHeight="1" x14ac:dyDescent="0.3">
      <c r="A16" s="131"/>
      <c r="B16" s="132"/>
      <c r="C16" s="132"/>
      <c r="D16" s="133"/>
      <c r="E16" s="206" t="s">
        <v>479</v>
      </c>
      <c r="F16" s="207"/>
      <c r="G16" s="207"/>
      <c r="H16" s="207"/>
      <c r="I16" s="212"/>
      <c r="J16" s="208" t="s">
        <v>516</v>
      </c>
      <c r="K16" s="210" t="s">
        <v>525</v>
      </c>
      <c r="L16" s="134"/>
    </row>
    <row r="17" spans="1:12" ht="18.75" customHeight="1" thickBot="1" x14ac:dyDescent="0.35">
      <c r="A17" s="7" t="s">
        <v>0</v>
      </c>
      <c r="B17" s="101" t="s">
        <v>1</v>
      </c>
      <c r="C17" s="101" t="s">
        <v>2</v>
      </c>
      <c r="D17" s="6" t="s">
        <v>478</v>
      </c>
      <c r="E17" s="7">
        <v>2018</v>
      </c>
      <c r="F17" s="6" t="s">
        <v>462</v>
      </c>
      <c r="G17" s="6" t="s">
        <v>463</v>
      </c>
      <c r="H17" s="6" t="s">
        <v>464</v>
      </c>
      <c r="I17" s="8" t="s">
        <v>465</v>
      </c>
      <c r="J17" s="209"/>
      <c r="K17" s="211"/>
      <c r="L17" s="135" t="s">
        <v>472</v>
      </c>
    </row>
    <row r="18" spans="1:12" ht="30" x14ac:dyDescent="0.3">
      <c r="A18" s="136" t="s">
        <v>74</v>
      </c>
      <c r="B18" s="45" t="s">
        <v>75</v>
      </c>
      <c r="C18" s="45" t="s">
        <v>15</v>
      </c>
      <c r="D18" s="153">
        <v>5.8783099999999999</v>
      </c>
      <c r="E18" s="48">
        <v>-1.87</v>
      </c>
      <c r="F18" s="48">
        <v>-2.38</v>
      </c>
      <c r="G18" s="49">
        <v>-1.0476030646363488</v>
      </c>
      <c r="H18" s="49">
        <v>1.413473076991667</v>
      </c>
      <c r="I18" s="42">
        <v>7.9713450789098417E-2</v>
      </c>
      <c r="J18" s="48">
        <v>2.83</v>
      </c>
      <c r="K18" s="46">
        <v>6.6784799999999995</v>
      </c>
      <c r="L18" s="137" t="s">
        <v>548</v>
      </c>
    </row>
    <row r="19" spans="1:12" ht="26.25" customHeight="1" x14ac:dyDescent="0.3">
      <c r="A19" s="151" t="s">
        <v>514</v>
      </c>
      <c r="B19" s="145" t="s">
        <v>513</v>
      </c>
      <c r="C19" s="145" t="s">
        <v>59</v>
      </c>
      <c r="D19" s="146">
        <v>98.690354999999997</v>
      </c>
      <c r="E19" s="147"/>
      <c r="F19" s="148"/>
      <c r="G19" s="149" t="s">
        <v>474</v>
      </c>
      <c r="H19" s="149" t="s">
        <v>474</v>
      </c>
      <c r="I19" s="150" t="s">
        <v>474</v>
      </c>
      <c r="J19" s="148"/>
      <c r="K19" s="105">
        <v>97.510360000000006</v>
      </c>
      <c r="L19" s="152" t="s">
        <v>546</v>
      </c>
    </row>
    <row r="20" spans="1:12" ht="15.75" x14ac:dyDescent="0.3">
      <c r="B20" s="82" t="s">
        <v>549</v>
      </c>
      <c r="C20" s="82"/>
      <c r="D20" s="83"/>
      <c r="E20" s="84">
        <v>-0.96299999999999986</v>
      </c>
      <c r="F20" s="84">
        <v>-0.28299999999999992</v>
      </c>
      <c r="G20" s="84">
        <v>0.72657702928784818</v>
      </c>
      <c r="H20" s="84">
        <v>2.438759230649294</v>
      </c>
      <c r="I20" s="84">
        <v>1.9449902374299863</v>
      </c>
      <c r="J20" s="83">
        <v>2.6740000000000004</v>
      </c>
      <c r="K20" s="154"/>
    </row>
    <row r="21" spans="1:12" ht="15.75" x14ac:dyDescent="0.3">
      <c r="B21" s="11" t="s">
        <v>485</v>
      </c>
      <c r="C21" s="11"/>
      <c r="D21" s="12"/>
      <c r="E21" s="66">
        <v>-1.3</v>
      </c>
      <c r="F21" s="66">
        <v>-1</v>
      </c>
      <c r="G21" s="67">
        <v>0.02</v>
      </c>
      <c r="H21" s="67">
        <v>1.81</v>
      </c>
      <c r="I21" s="67">
        <v>1.67</v>
      </c>
      <c r="J21" s="1"/>
    </row>
    <row r="22" spans="1:12" ht="15.75" x14ac:dyDescent="0.3">
      <c r="B22" s="11" t="s">
        <v>486</v>
      </c>
      <c r="C22" s="35"/>
      <c r="D22" s="35"/>
      <c r="E22" s="66">
        <v>-1.82</v>
      </c>
      <c r="F22" s="66">
        <v>-1.03</v>
      </c>
      <c r="G22" s="66">
        <v>0.2</v>
      </c>
      <c r="H22" s="66">
        <v>1.94</v>
      </c>
      <c r="I22" s="66">
        <v>1.76</v>
      </c>
      <c r="J22" s="35"/>
    </row>
    <row r="23" spans="1:12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3">
      <c r="A25" s="35"/>
      <c r="B25" s="11"/>
      <c r="C25" s="11"/>
      <c r="D25" s="12"/>
      <c r="E25" s="66"/>
      <c r="F25" s="66"/>
      <c r="G25" s="67"/>
      <c r="H25" s="67"/>
      <c r="I25" s="67"/>
      <c r="J25" s="1"/>
      <c r="K25" s="35"/>
      <c r="L25" s="35"/>
    </row>
    <row r="43" spans="1:12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2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2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</sheetData>
  <mergeCells count="8">
    <mergeCell ref="A2:L2"/>
    <mergeCell ref="E3:I3"/>
    <mergeCell ref="K3:K4"/>
    <mergeCell ref="A15:L15"/>
    <mergeCell ref="E16:I16"/>
    <mergeCell ref="J16:J17"/>
    <mergeCell ref="K16:K17"/>
    <mergeCell ref="J3:J4"/>
  </mergeCells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E12E-4AE5-455F-A93F-7189BB5D0D30}">
  <dimension ref="A1:L35"/>
  <sheetViews>
    <sheetView topLeftCell="A13" workbookViewId="0">
      <selection activeCell="S24" sqref="S24"/>
    </sheetView>
  </sheetViews>
  <sheetFormatPr baseColWidth="10" defaultRowHeight="15" x14ac:dyDescent="0.25"/>
  <cols>
    <col min="2" max="2" width="33.85546875" style="15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42.75" customHeight="1" thickBot="1" x14ac:dyDescent="0.3">
      <c r="L1" s="64">
        <v>43281</v>
      </c>
    </row>
    <row r="2" spans="1:12" ht="18" thickBot="1" x14ac:dyDescent="0.35">
      <c r="A2" s="196" t="s">
        <v>466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8"/>
    </row>
    <row r="3" spans="1:12" ht="15.75" x14ac:dyDescent="0.3">
      <c r="A3" s="2"/>
      <c r="B3" s="4"/>
      <c r="C3" s="4"/>
      <c r="D3" s="3"/>
      <c r="E3" s="199" t="s">
        <v>479</v>
      </c>
      <c r="F3" s="200"/>
      <c r="G3" s="200"/>
      <c r="H3" s="200"/>
      <c r="I3" s="201"/>
      <c r="J3" s="202" t="s">
        <v>516</v>
      </c>
      <c r="K3" s="204" t="s">
        <v>487</v>
      </c>
      <c r="L3" s="16"/>
    </row>
    <row r="4" spans="1:12" ht="16.5" thickBot="1" x14ac:dyDescent="0.35">
      <c r="A4" s="5" t="s">
        <v>0</v>
      </c>
      <c r="B4" s="63" t="s">
        <v>1</v>
      </c>
      <c r="C4" s="63" t="s">
        <v>2</v>
      </c>
      <c r="D4" s="6" t="s">
        <v>478</v>
      </c>
      <c r="E4" s="7">
        <v>2018</v>
      </c>
      <c r="F4" s="6" t="s">
        <v>462</v>
      </c>
      <c r="G4" s="6" t="s">
        <v>463</v>
      </c>
      <c r="H4" s="6" t="s">
        <v>464</v>
      </c>
      <c r="I4" s="8" t="s">
        <v>465</v>
      </c>
      <c r="J4" s="209"/>
      <c r="K4" s="211"/>
      <c r="L4" s="17" t="s">
        <v>472</v>
      </c>
    </row>
    <row r="5" spans="1:12" ht="30" x14ac:dyDescent="0.3">
      <c r="A5" s="36" t="s">
        <v>142</v>
      </c>
      <c r="B5" s="37" t="s">
        <v>143</v>
      </c>
      <c r="C5" s="37" t="s">
        <v>15</v>
      </c>
      <c r="D5" s="38">
        <v>73558.05</v>
      </c>
      <c r="E5" s="39">
        <v>1.33</v>
      </c>
      <c r="F5" s="40">
        <v>2.72</v>
      </c>
      <c r="G5" s="41">
        <v>3.5616411112427082</v>
      </c>
      <c r="H5" s="41">
        <v>9.7404624751167734</v>
      </c>
      <c r="I5" s="42" t="s">
        <v>474</v>
      </c>
      <c r="J5" s="40">
        <v>7.99</v>
      </c>
      <c r="K5" s="38">
        <v>80.836740000000006</v>
      </c>
      <c r="L5" s="43" t="s">
        <v>521</v>
      </c>
    </row>
    <row r="6" spans="1:12" ht="15.75" x14ac:dyDescent="0.3">
      <c r="A6" s="10" t="s">
        <v>106</v>
      </c>
      <c r="B6" s="11" t="s">
        <v>107</v>
      </c>
      <c r="C6" s="11" t="s">
        <v>101</v>
      </c>
      <c r="D6" s="18">
        <v>750.35</v>
      </c>
      <c r="E6" s="21">
        <v>0.8</v>
      </c>
      <c r="F6" s="22">
        <v>5.84</v>
      </c>
      <c r="G6" s="23">
        <v>2.6839844477301922</v>
      </c>
      <c r="H6" s="23" t="s">
        <v>474</v>
      </c>
      <c r="I6" s="24" t="s">
        <v>474</v>
      </c>
      <c r="J6" s="22">
        <v>11.17</v>
      </c>
      <c r="K6" s="18">
        <v>1.2580000000000001E-2</v>
      </c>
      <c r="L6" s="29" t="s">
        <v>518</v>
      </c>
    </row>
    <row r="7" spans="1:12" ht="30" x14ac:dyDescent="0.3">
      <c r="A7" s="44" t="s">
        <v>550</v>
      </c>
      <c r="B7" s="45" t="s">
        <v>551</v>
      </c>
      <c r="C7" s="45" t="s">
        <v>101</v>
      </c>
      <c r="D7" s="46">
        <v>164.94</v>
      </c>
      <c r="E7" s="47">
        <v>0.62</v>
      </c>
      <c r="F7" s="48">
        <v>2.7</v>
      </c>
      <c r="G7" s="49">
        <v>3.7353973738444957</v>
      </c>
      <c r="H7" s="49">
        <v>8.9088297814728925</v>
      </c>
      <c r="I7" s="50" t="s">
        <v>474</v>
      </c>
      <c r="J7" s="48">
        <v>10.9</v>
      </c>
      <c r="K7" s="46">
        <v>192.88262</v>
      </c>
      <c r="L7" s="51" t="s">
        <v>529</v>
      </c>
    </row>
    <row r="8" spans="1:12" ht="15.75" x14ac:dyDescent="0.3">
      <c r="A8" s="10" t="s">
        <v>102</v>
      </c>
      <c r="B8" s="11" t="s">
        <v>103</v>
      </c>
      <c r="C8" s="11" t="s">
        <v>101</v>
      </c>
      <c r="D8" s="18">
        <v>147.61000000000001</v>
      </c>
      <c r="E8" s="21">
        <v>0.5</v>
      </c>
      <c r="F8" s="22">
        <v>5.21</v>
      </c>
      <c r="G8" s="23">
        <v>3.9116606845714497</v>
      </c>
      <c r="H8" s="23">
        <v>9.163523864046109</v>
      </c>
      <c r="I8" s="24">
        <v>4.8200972130165276</v>
      </c>
      <c r="J8" s="22">
        <v>11.17</v>
      </c>
      <c r="K8" s="18">
        <v>1.6432599999999999</v>
      </c>
      <c r="L8" s="29" t="s">
        <v>518</v>
      </c>
    </row>
    <row r="9" spans="1:12" ht="15.75" x14ac:dyDescent="0.3">
      <c r="A9" s="44" t="s">
        <v>99</v>
      </c>
      <c r="B9" s="45" t="s">
        <v>100</v>
      </c>
      <c r="C9" s="45" t="s">
        <v>101</v>
      </c>
      <c r="D9" s="46">
        <v>166.15</v>
      </c>
      <c r="E9" s="47">
        <v>0.3</v>
      </c>
      <c r="F9" s="48">
        <v>4.8</v>
      </c>
      <c r="G9" s="49">
        <v>3.5025554224481725</v>
      </c>
      <c r="H9" s="49">
        <v>8.7305469534968427</v>
      </c>
      <c r="I9" s="50">
        <v>4.4083297350455908</v>
      </c>
      <c r="J9" s="48">
        <v>11.16</v>
      </c>
      <c r="K9" s="46">
        <v>146.99823000000001</v>
      </c>
      <c r="L9" s="51" t="s">
        <v>518</v>
      </c>
    </row>
    <row r="10" spans="1:12" ht="30" x14ac:dyDescent="0.3">
      <c r="A10" s="10" t="s">
        <v>552</v>
      </c>
      <c r="B10" s="11" t="s">
        <v>553</v>
      </c>
      <c r="C10" s="11" t="s">
        <v>101</v>
      </c>
      <c r="D10" s="18">
        <v>155.91</v>
      </c>
      <c r="E10" s="21">
        <v>0.24</v>
      </c>
      <c r="F10" s="22">
        <v>1.93</v>
      </c>
      <c r="G10" s="23">
        <v>2.9645776330953666</v>
      </c>
      <c r="H10" s="23">
        <v>8.0935090104526033</v>
      </c>
      <c r="I10" s="24" t="s">
        <v>474</v>
      </c>
      <c r="J10" s="22">
        <v>10.9</v>
      </c>
      <c r="K10" s="18">
        <v>0.28761000000000003</v>
      </c>
      <c r="L10" s="29" t="s">
        <v>529</v>
      </c>
    </row>
    <row r="11" spans="1:12" ht="15.75" x14ac:dyDescent="0.3">
      <c r="A11" s="44" t="s">
        <v>554</v>
      </c>
      <c r="B11" s="45" t="s">
        <v>555</v>
      </c>
      <c r="C11" s="45" t="s">
        <v>15</v>
      </c>
      <c r="D11" s="46">
        <v>108.97</v>
      </c>
      <c r="E11" s="47">
        <v>0.19</v>
      </c>
      <c r="F11" s="48">
        <v>2.87</v>
      </c>
      <c r="G11" s="49" t="s">
        <v>474</v>
      </c>
      <c r="H11" s="49" t="s">
        <v>474</v>
      </c>
      <c r="I11" s="50" t="s">
        <v>474</v>
      </c>
      <c r="J11" s="48">
        <v>8.48</v>
      </c>
      <c r="K11" s="46">
        <v>1.06E-3</v>
      </c>
      <c r="L11" s="51" t="s">
        <v>556</v>
      </c>
    </row>
    <row r="12" spans="1:12" ht="15.75" x14ac:dyDescent="0.3">
      <c r="A12" s="10" t="s">
        <v>104</v>
      </c>
      <c r="B12" s="11" t="s">
        <v>105</v>
      </c>
      <c r="C12" s="11" t="s">
        <v>101</v>
      </c>
      <c r="D12" s="18">
        <v>142</v>
      </c>
      <c r="E12" s="21">
        <v>0.06</v>
      </c>
      <c r="F12" s="22">
        <v>4.28</v>
      </c>
      <c r="G12" s="23">
        <v>2.9928671970153475</v>
      </c>
      <c r="H12" s="23">
        <v>8.1944040649273973</v>
      </c>
      <c r="I12" s="24">
        <v>3.9037370957208717</v>
      </c>
      <c r="J12" s="22">
        <v>11.15</v>
      </c>
      <c r="K12" s="18">
        <v>71.805779999999999</v>
      </c>
      <c r="L12" s="29" t="s">
        <v>518</v>
      </c>
    </row>
    <row r="13" spans="1:12" ht="30" x14ac:dyDescent="0.3">
      <c r="A13" s="44" t="s">
        <v>134</v>
      </c>
      <c r="B13" s="45" t="s">
        <v>135</v>
      </c>
      <c r="C13" s="45" t="s">
        <v>15</v>
      </c>
      <c r="D13" s="46">
        <v>1703.85</v>
      </c>
      <c r="E13" s="47">
        <v>-1.34</v>
      </c>
      <c r="F13" s="48">
        <v>-1.33</v>
      </c>
      <c r="G13" s="49">
        <v>3.4620894708186745</v>
      </c>
      <c r="H13" s="49">
        <v>8.6947497023845965</v>
      </c>
      <c r="I13" s="50">
        <v>6.2352965224544477</v>
      </c>
      <c r="J13" s="48">
        <v>9.41</v>
      </c>
      <c r="K13" s="46">
        <v>158.02592999999999</v>
      </c>
      <c r="L13" s="51" t="s">
        <v>557</v>
      </c>
    </row>
    <row r="14" spans="1:12" ht="30" x14ac:dyDescent="0.3">
      <c r="A14" s="10" t="s">
        <v>16</v>
      </c>
      <c r="B14" s="11" t="s">
        <v>17</v>
      </c>
      <c r="C14" s="11" t="s">
        <v>15</v>
      </c>
      <c r="D14" s="18">
        <v>96.62</v>
      </c>
      <c r="E14" s="21">
        <v>-1.91</v>
      </c>
      <c r="F14" s="22"/>
      <c r="G14" s="23" t="s">
        <v>474</v>
      </c>
      <c r="H14" s="23" t="s">
        <v>474</v>
      </c>
      <c r="I14" s="24" t="s">
        <v>474</v>
      </c>
      <c r="J14" s="22"/>
      <c r="K14" s="18">
        <v>9.6999999999999994E-4</v>
      </c>
      <c r="L14" s="29" t="s">
        <v>473</v>
      </c>
    </row>
    <row r="15" spans="1:12" ht="30" x14ac:dyDescent="0.3">
      <c r="A15" s="44" t="s">
        <v>558</v>
      </c>
      <c r="B15" s="45" t="s">
        <v>559</v>
      </c>
      <c r="C15" s="45" t="s">
        <v>15</v>
      </c>
      <c r="D15" s="46">
        <v>132.43</v>
      </c>
      <c r="E15" s="47">
        <v>-2.2799999999999998</v>
      </c>
      <c r="F15" s="48">
        <v>-3.36</v>
      </c>
      <c r="G15" s="49">
        <v>1.5589051982073832</v>
      </c>
      <c r="H15" s="49">
        <v>6.8676657925423434</v>
      </c>
      <c r="I15" s="50" t="s">
        <v>474</v>
      </c>
      <c r="J15" s="48">
        <v>9.36</v>
      </c>
      <c r="K15" s="46">
        <v>4.9525399999999999</v>
      </c>
      <c r="L15" s="51" t="s">
        <v>473</v>
      </c>
    </row>
    <row r="16" spans="1:12" ht="30" x14ac:dyDescent="0.3">
      <c r="A16" s="10" t="s">
        <v>13</v>
      </c>
      <c r="B16" s="11" t="s">
        <v>14</v>
      </c>
      <c r="C16" s="11" t="s">
        <v>15</v>
      </c>
      <c r="D16" s="18">
        <v>121.92</v>
      </c>
      <c r="E16" s="21">
        <v>-2.2799999999999998</v>
      </c>
      <c r="F16" s="22">
        <v>-2.31</v>
      </c>
      <c r="G16" s="23" t="s">
        <v>474</v>
      </c>
      <c r="H16" s="23" t="s">
        <v>474</v>
      </c>
      <c r="I16" s="24" t="s">
        <v>474</v>
      </c>
      <c r="J16" s="22">
        <v>9.15</v>
      </c>
      <c r="K16" s="18">
        <v>1.43E-2</v>
      </c>
      <c r="L16" s="29" t="s">
        <v>473</v>
      </c>
    </row>
    <row r="17" spans="1:12" ht="30" x14ac:dyDescent="0.3">
      <c r="A17" s="44" t="s">
        <v>560</v>
      </c>
      <c r="B17" s="45" t="s">
        <v>561</v>
      </c>
      <c r="C17" s="45" t="s">
        <v>15</v>
      </c>
      <c r="D17" s="46">
        <v>121.68</v>
      </c>
      <c r="E17" s="47">
        <v>-2.34</v>
      </c>
      <c r="F17" s="48">
        <v>-2.41</v>
      </c>
      <c r="G17" s="49" t="s">
        <v>474</v>
      </c>
      <c r="H17" s="49" t="s">
        <v>474</v>
      </c>
      <c r="I17" s="50" t="s">
        <v>474</v>
      </c>
      <c r="J17" s="48">
        <v>9.15</v>
      </c>
      <c r="K17" s="46">
        <v>6.2740299999999998</v>
      </c>
      <c r="L17" s="51" t="s">
        <v>473</v>
      </c>
    </row>
    <row r="18" spans="1:12" ht="35.25" customHeight="1" thickBot="1" x14ac:dyDescent="0.35">
      <c r="A18" s="13" t="s">
        <v>562</v>
      </c>
      <c r="B18" s="14" t="s">
        <v>563</v>
      </c>
      <c r="C18" s="14" t="s">
        <v>15</v>
      </c>
      <c r="D18" s="19">
        <v>95.94</v>
      </c>
      <c r="E18" s="25">
        <v>-2.44</v>
      </c>
      <c r="F18" s="26"/>
      <c r="G18" s="27" t="s">
        <v>474</v>
      </c>
      <c r="H18" s="27" t="s">
        <v>474</v>
      </c>
      <c r="I18" s="28" t="s">
        <v>474</v>
      </c>
      <c r="J18" s="26"/>
      <c r="K18" s="19"/>
      <c r="L18" s="30" t="s">
        <v>473</v>
      </c>
    </row>
    <row r="19" spans="1:12" ht="35.25" customHeight="1" x14ac:dyDescent="0.3">
      <c r="A19" s="1"/>
      <c r="B19" s="11"/>
      <c r="C19" s="11"/>
      <c r="D19" s="18"/>
      <c r="E19" s="22"/>
      <c r="F19" s="22"/>
      <c r="G19" s="23"/>
      <c r="H19" s="23"/>
      <c r="I19" s="23"/>
      <c r="J19" s="22"/>
      <c r="K19" s="18"/>
      <c r="L19" s="218"/>
    </row>
    <row r="20" spans="1:12" ht="42.75" customHeight="1" thickBot="1" x14ac:dyDescent="0.3">
      <c r="L20" s="64">
        <v>43281</v>
      </c>
    </row>
    <row r="21" spans="1:12" ht="18" thickBot="1" x14ac:dyDescent="0.35">
      <c r="A21" s="196" t="s">
        <v>466</v>
      </c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8"/>
    </row>
    <row r="22" spans="1:12" ht="15.75" customHeight="1" x14ac:dyDescent="0.3">
      <c r="A22" s="2"/>
      <c r="B22" s="4"/>
      <c r="C22" s="4"/>
      <c r="D22" s="3"/>
      <c r="E22" s="199" t="s">
        <v>479</v>
      </c>
      <c r="F22" s="200"/>
      <c r="G22" s="200"/>
      <c r="H22" s="200"/>
      <c r="I22" s="201"/>
      <c r="J22" s="202" t="s">
        <v>516</v>
      </c>
      <c r="K22" s="204" t="s">
        <v>487</v>
      </c>
      <c r="L22" s="16"/>
    </row>
    <row r="23" spans="1:12" ht="16.5" thickBot="1" x14ac:dyDescent="0.35">
      <c r="A23" s="5" t="s">
        <v>0</v>
      </c>
      <c r="B23" s="63" t="s">
        <v>1</v>
      </c>
      <c r="C23" s="63" t="s">
        <v>2</v>
      </c>
      <c r="D23" s="6" t="s">
        <v>478</v>
      </c>
      <c r="E23" s="60" t="s">
        <v>488</v>
      </c>
      <c r="F23" s="6" t="s">
        <v>462</v>
      </c>
      <c r="G23" s="6" t="s">
        <v>463</v>
      </c>
      <c r="H23" s="6" t="s">
        <v>464</v>
      </c>
      <c r="I23" s="8" t="s">
        <v>465</v>
      </c>
      <c r="J23" s="209"/>
      <c r="K23" s="211"/>
      <c r="L23" s="17" t="s">
        <v>472</v>
      </c>
    </row>
    <row r="24" spans="1:12" ht="30" x14ac:dyDescent="0.3">
      <c r="A24" s="36" t="s">
        <v>29</v>
      </c>
      <c r="B24" s="37" t="s">
        <v>30</v>
      </c>
      <c r="C24" s="37" t="s">
        <v>15</v>
      </c>
      <c r="D24" s="38">
        <v>236.99</v>
      </c>
      <c r="E24" s="39">
        <v>-2.61</v>
      </c>
      <c r="F24" s="40">
        <v>-0.76</v>
      </c>
      <c r="G24" s="41" t="s">
        <v>474</v>
      </c>
      <c r="H24" s="41" t="s">
        <v>474</v>
      </c>
      <c r="I24" s="42" t="s">
        <v>474</v>
      </c>
      <c r="J24" s="40">
        <v>11.66</v>
      </c>
      <c r="K24" s="38">
        <v>232.85910999999999</v>
      </c>
      <c r="L24" s="43" t="s">
        <v>473</v>
      </c>
    </row>
    <row r="25" spans="1:12" ht="30" x14ac:dyDescent="0.3">
      <c r="A25" s="10" t="s">
        <v>31</v>
      </c>
      <c r="B25" s="11" t="s">
        <v>32</v>
      </c>
      <c r="C25" s="11" t="s">
        <v>15</v>
      </c>
      <c r="D25" s="18">
        <v>671.08</v>
      </c>
      <c r="E25" s="21">
        <v>-3.14</v>
      </c>
      <c r="F25" s="22">
        <v>-1.84</v>
      </c>
      <c r="G25" s="23" t="s">
        <v>474</v>
      </c>
      <c r="H25" s="23" t="s">
        <v>474</v>
      </c>
      <c r="I25" s="24" t="s">
        <v>474</v>
      </c>
      <c r="J25" s="22">
        <v>11.64</v>
      </c>
      <c r="K25" s="18">
        <v>476.66538000000003</v>
      </c>
      <c r="L25" s="29" t="s">
        <v>473</v>
      </c>
    </row>
    <row r="26" spans="1:12" ht="30" x14ac:dyDescent="0.3">
      <c r="A26" s="44" t="s">
        <v>136</v>
      </c>
      <c r="B26" s="45" t="s">
        <v>137</v>
      </c>
      <c r="C26" s="45" t="s">
        <v>15</v>
      </c>
      <c r="D26" s="46">
        <v>1385.25</v>
      </c>
      <c r="E26" s="47">
        <v>-3.49</v>
      </c>
      <c r="F26" s="48">
        <v>-3.47</v>
      </c>
      <c r="G26" s="49">
        <v>0.94438659733637742</v>
      </c>
      <c r="H26" s="49">
        <v>6.498652656427617</v>
      </c>
      <c r="I26" s="50" t="s">
        <v>474</v>
      </c>
      <c r="J26" s="48">
        <v>8.3000000000000007</v>
      </c>
      <c r="K26" s="46">
        <v>22.48038</v>
      </c>
      <c r="L26" s="51" t="s">
        <v>557</v>
      </c>
    </row>
    <row r="27" spans="1:12" ht="30.75" thickBot="1" x14ac:dyDescent="0.35">
      <c r="A27" s="13" t="s">
        <v>564</v>
      </c>
      <c r="B27" s="14" t="s">
        <v>565</v>
      </c>
      <c r="C27" s="14" t="s">
        <v>15</v>
      </c>
      <c r="D27" s="19">
        <v>1012.45</v>
      </c>
      <c r="E27" s="25"/>
      <c r="F27" s="26"/>
      <c r="G27" s="27" t="s">
        <v>474</v>
      </c>
      <c r="H27" s="27" t="s">
        <v>474</v>
      </c>
      <c r="I27" s="28" t="s">
        <v>474</v>
      </c>
      <c r="J27" s="26"/>
      <c r="K27" s="19">
        <v>1.01E-3</v>
      </c>
      <c r="L27" s="30" t="s">
        <v>473</v>
      </c>
    </row>
    <row r="28" spans="1:12" ht="15.75" x14ac:dyDescent="0.3">
      <c r="A28" s="1"/>
      <c r="B28" s="85" t="s">
        <v>490</v>
      </c>
      <c r="C28" s="85"/>
      <c r="D28" s="86"/>
      <c r="E28" s="87">
        <f>AVERAGE(E5:E27)</f>
        <v>-1.046470588235294</v>
      </c>
      <c r="F28" s="87">
        <f>AVERAGE(F5:F27)</f>
        <v>0.99133333333333351</v>
      </c>
      <c r="G28" s="87">
        <f t="shared" ref="G28:J28" si="0">AVERAGE(G5:G27)</f>
        <v>2.9318065136310167</v>
      </c>
      <c r="H28" s="87">
        <f t="shared" si="0"/>
        <v>8.321371588985242</v>
      </c>
      <c r="I28" s="87">
        <f t="shared" si="0"/>
        <v>4.8418651415593592</v>
      </c>
      <c r="J28" s="86">
        <f t="shared" si="0"/>
        <v>10.106000000000002</v>
      </c>
      <c r="K28" s="18"/>
      <c r="L28" s="11"/>
    </row>
    <row r="29" spans="1:12" ht="15.75" x14ac:dyDescent="0.3">
      <c r="A29" s="1"/>
      <c r="B29" s="11" t="s">
        <v>491</v>
      </c>
      <c r="C29" s="11"/>
      <c r="D29" s="12"/>
      <c r="E29" s="66">
        <v>-0.65</v>
      </c>
      <c r="F29" s="66">
        <v>1.52</v>
      </c>
      <c r="G29" s="67">
        <v>3.44</v>
      </c>
      <c r="H29" s="67">
        <v>8.64</v>
      </c>
      <c r="I29" s="67">
        <v>2.77</v>
      </c>
      <c r="J29" s="1"/>
      <c r="K29" s="18"/>
      <c r="L29" s="11"/>
    </row>
    <row r="34" ht="30" customHeight="1" x14ac:dyDescent="0.25"/>
    <row r="35" ht="7.5" customHeight="1" x14ac:dyDescent="0.25"/>
  </sheetData>
  <mergeCells count="8">
    <mergeCell ref="E22:I22"/>
    <mergeCell ref="J22:J23"/>
    <mergeCell ref="K22:K23"/>
    <mergeCell ref="A2:L2"/>
    <mergeCell ref="E3:I3"/>
    <mergeCell ref="J3:J4"/>
    <mergeCell ref="K3:K4"/>
    <mergeCell ref="A21:L21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54FE-C3B6-4A44-8324-3E48C9E6DCBE}">
  <dimension ref="A1:L63"/>
  <sheetViews>
    <sheetView topLeftCell="A49" workbookViewId="0">
      <selection activeCell="P25" sqref="P25"/>
    </sheetView>
  </sheetViews>
  <sheetFormatPr baseColWidth="10" defaultRowHeight="15" x14ac:dyDescent="0.25"/>
  <cols>
    <col min="2" max="2" width="33.85546875" style="15" customWidth="1"/>
    <col min="3" max="3" width="15" bestFit="1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42.75" customHeight="1" thickBot="1" x14ac:dyDescent="0.3">
      <c r="L1" s="64">
        <v>43281</v>
      </c>
    </row>
    <row r="2" spans="1:12" ht="18" thickBot="1" x14ac:dyDescent="0.35">
      <c r="A2" s="196" t="s">
        <v>499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8"/>
    </row>
    <row r="3" spans="1:12" ht="15.75" customHeight="1" x14ac:dyDescent="0.3">
      <c r="A3" s="2"/>
      <c r="B3" s="4"/>
      <c r="C3" s="4"/>
      <c r="D3" s="3"/>
      <c r="E3" s="199" t="s">
        <v>479</v>
      </c>
      <c r="F3" s="200"/>
      <c r="G3" s="200"/>
      <c r="H3" s="200"/>
      <c r="I3" s="201"/>
      <c r="J3" s="202" t="s">
        <v>516</v>
      </c>
      <c r="K3" s="204" t="s">
        <v>487</v>
      </c>
      <c r="L3" s="16"/>
    </row>
    <row r="4" spans="1:12" ht="16.5" thickBot="1" x14ac:dyDescent="0.35">
      <c r="A4" s="5" t="s">
        <v>0</v>
      </c>
      <c r="B4" s="101" t="s">
        <v>1</v>
      </c>
      <c r="C4" s="101" t="s">
        <v>2</v>
      </c>
      <c r="D4" s="6" t="s">
        <v>478</v>
      </c>
      <c r="E4" s="7">
        <v>2018</v>
      </c>
      <c r="F4" s="6" t="s">
        <v>462</v>
      </c>
      <c r="G4" s="6" t="s">
        <v>463</v>
      </c>
      <c r="H4" s="6" t="s">
        <v>464</v>
      </c>
      <c r="I4" s="8" t="s">
        <v>465</v>
      </c>
      <c r="J4" s="209"/>
      <c r="K4" s="211"/>
      <c r="L4" s="17" t="s">
        <v>472</v>
      </c>
    </row>
    <row r="5" spans="1:12" ht="30" x14ac:dyDescent="0.3">
      <c r="A5" s="170" t="s">
        <v>148</v>
      </c>
      <c r="B5" s="37" t="s">
        <v>149</v>
      </c>
      <c r="C5" s="37" t="s">
        <v>15</v>
      </c>
      <c r="D5" s="38">
        <v>16824.38</v>
      </c>
      <c r="E5" s="39">
        <v>4.5999999999999996</v>
      </c>
      <c r="F5" s="40">
        <v>10.76</v>
      </c>
      <c r="G5" s="41">
        <v>7.2108689878073839</v>
      </c>
      <c r="H5" s="41" t="s">
        <v>474</v>
      </c>
      <c r="I5" s="42" t="s">
        <v>474</v>
      </c>
      <c r="J5" s="40">
        <v>8.4</v>
      </c>
      <c r="K5" s="38">
        <v>46.56232</v>
      </c>
      <c r="L5" s="171" t="s">
        <v>521</v>
      </c>
    </row>
    <row r="6" spans="1:12" ht="30" x14ac:dyDescent="0.3">
      <c r="A6" s="138" t="s">
        <v>78</v>
      </c>
      <c r="B6" s="11" t="s">
        <v>79</v>
      </c>
      <c r="C6" s="11" t="s">
        <v>15</v>
      </c>
      <c r="D6" s="18">
        <v>279.52</v>
      </c>
      <c r="E6" s="21">
        <v>4.26</v>
      </c>
      <c r="F6" s="22">
        <v>9.41</v>
      </c>
      <c r="G6" s="23">
        <v>5.1079766038641727</v>
      </c>
      <c r="H6" s="23">
        <v>8.8889200935715387</v>
      </c>
      <c r="I6" s="24" t="s">
        <v>474</v>
      </c>
      <c r="J6" s="22">
        <v>8.3800000000000008</v>
      </c>
      <c r="K6" s="18">
        <v>61.791069999999998</v>
      </c>
      <c r="L6" s="139" t="s">
        <v>526</v>
      </c>
    </row>
    <row r="7" spans="1:12" ht="30" x14ac:dyDescent="0.3">
      <c r="A7" s="136" t="s">
        <v>76</v>
      </c>
      <c r="B7" s="45" t="s">
        <v>77</v>
      </c>
      <c r="C7" s="45" t="s">
        <v>15</v>
      </c>
      <c r="D7" s="46">
        <v>260.33999999999997</v>
      </c>
      <c r="E7" s="47">
        <v>3.81</v>
      </c>
      <c r="F7" s="48">
        <v>8.56</v>
      </c>
      <c r="G7" s="49">
        <v>4.2685367877614233</v>
      </c>
      <c r="H7" s="49">
        <v>8.0113453480242125</v>
      </c>
      <c r="I7" s="50" t="s">
        <v>474</v>
      </c>
      <c r="J7" s="48">
        <v>8.3800000000000008</v>
      </c>
      <c r="K7" s="46">
        <v>11.579739999999999</v>
      </c>
      <c r="L7" s="137" t="s">
        <v>526</v>
      </c>
    </row>
    <row r="8" spans="1:12" ht="30" x14ac:dyDescent="0.3">
      <c r="A8" s="138" t="s">
        <v>83</v>
      </c>
      <c r="B8" s="11" t="s">
        <v>84</v>
      </c>
      <c r="C8" s="11" t="s">
        <v>82</v>
      </c>
      <c r="D8" s="165">
        <v>160.82</v>
      </c>
      <c r="E8" s="22">
        <v>3.75</v>
      </c>
      <c r="F8" s="22">
        <v>12.73</v>
      </c>
      <c r="G8" s="23">
        <v>4.3114431330610214</v>
      </c>
      <c r="H8" s="23">
        <v>8.710506302065312</v>
      </c>
      <c r="I8" s="24" t="s">
        <v>474</v>
      </c>
      <c r="J8" s="22">
        <v>10.61</v>
      </c>
      <c r="K8" s="18">
        <v>11.467510000000001</v>
      </c>
      <c r="L8" s="139" t="s">
        <v>526</v>
      </c>
    </row>
    <row r="9" spans="1:12" ht="30" x14ac:dyDescent="0.3">
      <c r="A9" s="136" t="s">
        <v>566</v>
      </c>
      <c r="B9" s="45" t="s">
        <v>567</v>
      </c>
      <c r="C9" s="45" t="s">
        <v>15</v>
      </c>
      <c r="D9" s="166">
        <v>11797.692572</v>
      </c>
      <c r="E9" s="48">
        <v>3.42</v>
      </c>
      <c r="F9" s="48"/>
      <c r="G9" s="49" t="s">
        <v>474</v>
      </c>
      <c r="H9" s="49" t="s">
        <v>474</v>
      </c>
      <c r="I9" s="50" t="s">
        <v>474</v>
      </c>
      <c r="J9" s="48"/>
      <c r="K9" s="46"/>
      <c r="L9" s="137" t="s">
        <v>556</v>
      </c>
    </row>
    <row r="10" spans="1:12" ht="30" x14ac:dyDescent="0.3">
      <c r="A10" s="138" t="s">
        <v>568</v>
      </c>
      <c r="B10" s="11" t="s">
        <v>569</v>
      </c>
      <c r="C10" s="11" t="s">
        <v>15</v>
      </c>
      <c r="D10" s="165">
        <v>11984.34</v>
      </c>
      <c r="E10" s="22">
        <v>3.39</v>
      </c>
      <c r="F10" s="22"/>
      <c r="G10" s="23" t="s">
        <v>474</v>
      </c>
      <c r="H10" s="23" t="s">
        <v>474</v>
      </c>
      <c r="I10" s="24" t="s">
        <v>474</v>
      </c>
      <c r="J10" s="22"/>
      <c r="K10" s="18"/>
      <c r="L10" s="139" t="s">
        <v>556</v>
      </c>
    </row>
    <row r="11" spans="1:12" ht="30" x14ac:dyDescent="0.3">
      <c r="A11" s="136" t="s">
        <v>570</v>
      </c>
      <c r="B11" s="45" t="s">
        <v>571</v>
      </c>
      <c r="C11" s="45" t="s">
        <v>15</v>
      </c>
      <c r="D11" s="166">
        <v>11965.92</v>
      </c>
      <c r="E11" s="48">
        <v>3.37</v>
      </c>
      <c r="F11" s="48"/>
      <c r="G11" s="49" t="s">
        <v>474</v>
      </c>
      <c r="H11" s="49" t="s">
        <v>474</v>
      </c>
      <c r="I11" s="50" t="s">
        <v>474</v>
      </c>
      <c r="J11" s="48"/>
      <c r="K11" s="46"/>
      <c r="L11" s="137" t="s">
        <v>556</v>
      </c>
    </row>
    <row r="12" spans="1:12" ht="30" x14ac:dyDescent="0.3">
      <c r="A12" s="138" t="s">
        <v>80</v>
      </c>
      <c r="B12" s="11" t="s">
        <v>81</v>
      </c>
      <c r="C12" s="11" t="s">
        <v>82</v>
      </c>
      <c r="D12" s="165">
        <v>149.03</v>
      </c>
      <c r="E12" s="22">
        <v>3.31</v>
      </c>
      <c r="F12" s="22">
        <v>11.81</v>
      </c>
      <c r="G12" s="23">
        <v>3.4558611296260811</v>
      </c>
      <c r="H12" s="23">
        <v>7.8151984349531078</v>
      </c>
      <c r="I12" s="24">
        <v>2.6607319235927074</v>
      </c>
      <c r="J12" s="22">
        <v>10.59</v>
      </c>
      <c r="K12" s="18">
        <v>28.601419999999997</v>
      </c>
      <c r="L12" s="139" t="s">
        <v>526</v>
      </c>
    </row>
    <row r="13" spans="1:12" ht="30" x14ac:dyDescent="0.3">
      <c r="A13" s="136" t="s">
        <v>572</v>
      </c>
      <c r="B13" s="45" t="s">
        <v>573</v>
      </c>
      <c r="C13" s="45" t="s">
        <v>15</v>
      </c>
      <c r="D13" s="166">
        <v>120.11</v>
      </c>
      <c r="E13" s="48">
        <v>3.25</v>
      </c>
      <c r="F13" s="48"/>
      <c r="G13" s="49" t="s">
        <v>474</v>
      </c>
      <c r="H13" s="49" t="s">
        <v>474</v>
      </c>
      <c r="I13" s="50" t="s">
        <v>474</v>
      </c>
      <c r="J13" s="48"/>
      <c r="K13" s="46"/>
      <c r="L13" s="137" t="s">
        <v>556</v>
      </c>
    </row>
    <row r="14" spans="1:12" ht="30" x14ac:dyDescent="0.3">
      <c r="A14" s="97" t="s">
        <v>110</v>
      </c>
      <c r="B14" s="31" t="s">
        <v>111</v>
      </c>
      <c r="C14" s="31" t="s">
        <v>15</v>
      </c>
      <c r="D14" s="167">
        <v>121.617</v>
      </c>
      <c r="E14" s="33">
        <v>1.84</v>
      </c>
      <c r="F14" s="33">
        <v>2.87</v>
      </c>
      <c r="G14" s="34" t="s">
        <v>474</v>
      </c>
      <c r="H14" s="34" t="s">
        <v>474</v>
      </c>
      <c r="I14" s="72" t="s">
        <v>474</v>
      </c>
      <c r="J14" s="33">
        <v>8.24</v>
      </c>
      <c r="K14" s="32">
        <v>26.252400000000002</v>
      </c>
      <c r="L14" s="144" t="s">
        <v>574</v>
      </c>
    </row>
    <row r="15" spans="1:12" ht="30" x14ac:dyDescent="0.3">
      <c r="A15" s="136" t="s">
        <v>146</v>
      </c>
      <c r="B15" s="45" t="s">
        <v>147</v>
      </c>
      <c r="C15" s="45" t="s">
        <v>15</v>
      </c>
      <c r="D15" s="166">
        <v>373.65</v>
      </c>
      <c r="E15" s="48">
        <v>1.01</v>
      </c>
      <c r="F15" s="48">
        <v>1.86</v>
      </c>
      <c r="G15" s="49">
        <v>0.95419940838268325</v>
      </c>
      <c r="H15" s="49">
        <v>8.0157533146839377</v>
      </c>
      <c r="I15" s="50" t="s">
        <v>474</v>
      </c>
      <c r="J15" s="48">
        <v>7.91</v>
      </c>
      <c r="K15" s="46">
        <v>35.279940000000003</v>
      </c>
      <c r="L15" s="137" t="s">
        <v>521</v>
      </c>
    </row>
    <row r="16" spans="1:12" ht="30" x14ac:dyDescent="0.3">
      <c r="A16" s="97" t="s">
        <v>575</v>
      </c>
      <c r="B16" s="31" t="s">
        <v>576</v>
      </c>
      <c r="C16" s="31" t="s">
        <v>15</v>
      </c>
      <c r="D16" s="167">
        <v>10376.153714</v>
      </c>
      <c r="E16" s="33">
        <v>0.14000000000000001</v>
      </c>
      <c r="F16" s="33"/>
      <c r="G16" s="34" t="s">
        <v>474</v>
      </c>
      <c r="H16" s="34" t="s">
        <v>474</v>
      </c>
      <c r="I16" s="72" t="s">
        <v>474</v>
      </c>
      <c r="J16" s="33"/>
      <c r="K16" s="32"/>
      <c r="L16" s="144" t="s">
        <v>556</v>
      </c>
    </row>
    <row r="17" spans="1:12" ht="30" x14ac:dyDescent="0.3">
      <c r="A17" s="142" t="s">
        <v>577</v>
      </c>
      <c r="B17" s="123" t="s">
        <v>578</v>
      </c>
      <c r="C17" s="123" t="s">
        <v>15</v>
      </c>
      <c r="D17" s="168">
        <v>1168.72</v>
      </c>
      <c r="E17" s="126">
        <v>0.11</v>
      </c>
      <c r="F17" s="126"/>
      <c r="G17" s="127" t="s">
        <v>474</v>
      </c>
      <c r="H17" s="127" t="s">
        <v>474</v>
      </c>
      <c r="I17" s="128" t="s">
        <v>474</v>
      </c>
      <c r="J17" s="126"/>
      <c r="K17" s="124"/>
      <c r="L17" s="143" t="s">
        <v>556</v>
      </c>
    </row>
    <row r="18" spans="1:12" ht="38.25" customHeight="1" thickBot="1" x14ac:dyDescent="0.3">
      <c r="L18" s="64">
        <v>43281</v>
      </c>
    </row>
    <row r="19" spans="1:12" ht="18" thickBot="1" x14ac:dyDescent="0.35">
      <c r="A19" s="196" t="s">
        <v>471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8"/>
    </row>
    <row r="20" spans="1:12" ht="15.75" customHeight="1" x14ac:dyDescent="0.3">
      <c r="A20" s="2"/>
      <c r="B20" s="4"/>
      <c r="C20" s="4"/>
      <c r="D20" s="3"/>
      <c r="E20" s="199" t="s">
        <v>479</v>
      </c>
      <c r="F20" s="200"/>
      <c r="G20" s="200"/>
      <c r="H20" s="200"/>
      <c r="I20" s="201"/>
      <c r="J20" s="202" t="s">
        <v>516</v>
      </c>
      <c r="K20" s="204" t="s">
        <v>487</v>
      </c>
      <c r="L20" s="16"/>
    </row>
    <row r="21" spans="1:12" ht="16.5" thickBot="1" x14ac:dyDescent="0.35">
      <c r="A21" s="5" t="s">
        <v>0</v>
      </c>
      <c r="B21" s="102" t="s">
        <v>1</v>
      </c>
      <c r="C21" s="102" t="s">
        <v>2</v>
      </c>
      <c r="D21" s="6" t="s">
        <v>478</v>
      </c>
      <c r="E21" s="60" t="s">
        <v>488</v>
      </c>
      <c r="F21" s="6" t="s">
        <v>462</v>
      </c>
      <c r="G21" s="6" t="s">
        <v>463</v>
      </c>
      <c r="H21" s="6" t="s">
        <v>464</v>
      </c>
      <c r="I21" s="8" t="s">
        <v>465</v>
      </c>
      <c r="J21" s="209"/>
      <c r="K21" s="211"/>
      <c r="L21" s="17" t="s">
        <v>472</v>
      </c>
    </row>
    <row r="22" spans="1:12" ht="38.25" customHeight="1" x14ac:dyDescent="0.3">
      <c r="A22" s="103" t="s">
        <v>579</v>
      </c>
      <c r="B22" s="104" t="s">
        <v>580</v>
      </c>
      <c r="C22" s="104" t="s">
        <v>15</v>
      </c>
      <c r="D22" s="172">
        <v>10628.44</v>
      </c>
      <c r="E22" s="107">
        <v>0.08</v>
      </c>
      <c r="F22" s="107"/>
      <c r="G22" s="108" t="s">
        <v>474</v>
      </c>
      <c r="H22" s="108" t="s">
        <v>474</v>
      </c>
      <c r="I22" s="109" t="s">
        <v>474</v>
      </c>
      <c r="J22" s="107"/>
      <c r="K22" s="105"/>
      <c r="L22" s="110" t="s">
        <v>556</v>
      </c>
    </row>
    <row r="23" spans="1:12" ht="38.25" customHeight="1" x14ac:dyDescent="0.3">
      <c r="A23" s="44" t="s">
        <v>144</v>
      </c>
      <c r="B23" s="45" t="s">
        <v>145</v>
      </c>
      <c r="C23" s="45" t="s">
        <v>28</v>
      </c>
      <c r="D23" s="166">
        <v>15095.01</v>
      </c>
      <c r="E23" s="48">
        <v>-0.15</v>
      </c>
      <c r="F23" s="48">
        <v>2.66</v>
      </c>
      <c r="G23" s="49">
        <v>2.9457092841969956</v>
      </c>
      <c r="H23" s="49">
        <v>8.6316317668251088</v>
      </c>
      <c r="I23" s="50">
        <v>5.5705401556167544</v>
      </c>
      <c r="J23" s="48">
        <v>6.96</v>
      </c>
      <c r="K23" s="46">
        <v>37.638529999999996</v>
      </c>
      <c r="L23" s="51" t="s">
        <v>521</v>
      </c>
    </row>
    <row r="24" spans="1:12" ht="38.25" customHeight="1" x14ac:dyDescent="0.3">
      <c r="A24" s="103" t="s">
        <v>188</v>
      </c>
      <c r="B24" s="104" t="s">
        <v>189</v>
      </c>
      <c r="C24" s="104" t="s">
        <v>190</v>
      </c>
      <c r="D24" s="105">
        <v>130.16999999999999</v>
      </c>
      <c r="E24" s="106">
        <v>-0.9</v>
      </c>
      <c r="F24" s="107">
        <v>0.94</v>
      </c>
      <c r="G24" s="108">
        <v>3.0022935989714394</v>
      </c>
      <c r="H24" s="108" t="s">
        <v>474</v>
      </c>
      <c r="I24" s="108" t="s">
        <v>474</v>
      </c>
      <c r="J24" s="106">
        <v>6.47</v>
      </c>
      <c r="K24" s="105">
        <v>0.26222000000000001</v>
      </c>
      <c r="L24" s="110" t="s">
        <v>581</v>
      </c>
    </row>
    <row r="25" spans="1:12" ht="38.25" customHeight="1" x14ac:dyDescent="0.3">
      <c r="A25" s="44" t="s">
        <v>112</v>
      </c>
      <c r="B25" s="45" t="s">
        <v>113</v>
      </c>
      <c r="C25" s="45" t="s">
        <v>15</v>
      </c>
      <c r="D25" s="166">
        <v>136.46899999999999</v>
      </c>
      <c r="E25" s="48">
        <v>-1.06</v>
      </c>
      <c r="F25" s="48">
        <v>-0.14000000000000001</v>
      </c>
      <c r="G25" s="49">
        <v>0.69515637846051526</v>
      </c>
      <c r="H25" s="49">
        <v>7.6012069389468362</v>
      </c>
      <c r="I25" s="50" t="s">
        <v>474</v>
      </c>
      <c r="J25" s="48">
        <v>8.68</v>
      </c>
      <c r="K25" s="46">
        <v>22.277509999999999</v>
      </c>
      <c r="L25" s="51" t="s">
        <v>574</v>
      </c>
    </row>
    <row r="26" spans="1:12" ht="38.25" customHeight="1" x14ac:dyDescent="0.3">
      <c r="A26" s="103" t="s">
        <v>191</v>
      </c>
      <c r="B26" s="104" t="s">
        <v>192</v>
      </c>
      <c r="C26" s="104" t="s">
        <v>190</v>
      </c>
      <c r="D26" s="172">
        <v>127.1</v>
      </c>
      <c r="E26" s="107">
        <v>-1.2</v>
      </c>
      <c r="F26" s="107">
        <v>0.32</v>
      </c>
      <c r="G26" s="108">
        <v>2.3700514632739589</v>
      </c>
      <c r="H26" s="108" t="s">
        <v>474</v>
      </c>
      <c r="I26" s="109" t="s">
        <v>474</v>
      </c>
      <c r="J26" s="107">
        <v>6.46</v>
      </c>
      <c r="K26" s="105">
        <v>2.6487099999999999</v>
      </c>
      <c r="L26" s="110" t="s">
        <v>581</v>
      </c>
    </row>
    <row r="27" spans="1:12" ht="38.25" customHeight="1" x14ac:dyDescent="0.3">
      <c r="A27" s="44" t="s">
        <v>386</v>
      </c>
      <c r="B27" s="45" t="s">
        <v>582</v>
      </c>
      <c r="C27" s="45" t="s">
        <v>15</v>
      </c>
      <c r="D27" s="166">
        <v>165.46</v>
      </c>
      <c r="E27" s="48">
        <v>-1.28</v>
      </c>
      <c r="F27" s="48">
        <v>4.34</v>
      </c>
      <c r="G27" s="49">
        <v>1.5362776483978102</v>
      </c>
      <c r="H27" s="49">
        <v>6.4846564544034369</v>
      </c>
      <c r="I27" s="50" t="s">
        <v>474</v>
      </c>
      <c r="J27" s="48">
        <v>7.58</v>
      </c>
      <c r="K27" s="46">
        <v>47.27881</v>
      </c>
      <c r="L27" s="51" t="s">
        <v>520</v>
      </c>
    </row>
    <row r="28" spans="1:12" ht="38.25" customHeight="1" x14ac:dyDescent="0.3">
      <c r="A28" s="103" t="s">
        <v>193</v>
      </c>
      <c r="B28" s="104" t="s">
        <v>194</v>
      </c>
      <c r="C28" s="104" t="s">
        <v>190</v>
      </c>
      <c r="D28" s="172">
        <v>123.58</v>
      </c>
      <c r="E28" s="107">
        <v>-1.57</v>
      </c>
      <c r="F28" s="107">
        <v>-0.44</v>
      </c>
      <c r="G28" s="108">
        <v>1.6202720621024014</v>
      </c>
      <c r="H28" s="108" t="s">
        <v>474</v>
      </c>
      <c r="I28" s="109" t="s">
        <v>474</v>
      </c>
      <c r="J28" s="107">
        <v>6.45</v>
      </c>
      <c r="K28" s="105">
        <v>0.11014</v>
      </c>
      <c r="L28" s="110" t="s">
        <v>581</v>
      </c>
    </row>
    <row r="29" spans="1:12" ht="38.25" customHeight="1" x14ac:dyDescent="0.3">
      <c r="A29" s="44" t="s">
        <v>384</v>
      </c>
      <c r="B29" s="45" t="s">
        <v>583</v>
      </c>
      <c r="C29" s="45" t="s">
        <v>15</v>
      </c>
      <c r="D29" s="166">
        <v>153.96</v>
      </c>
      <c r="E29" s="48">
        <v>-1.66</v>
      </c>
      <c r="F29" s="48">
        <v>3.54</v>
      </c>
      <c r="G29" s="49">
        <v>0.74115991538172832</v>
      </c>
      <c r="H29" s="49">
        <v>5.656779059778172</v>
      </c>
      <c r="I29" s="50" t="s">
        <v>474</v>
      </c>
      <c r="J29" s="48">
        <v>7.57</v>
      </c>
      <c r="K29" s="46">
        <v>47.27881</v>
      </c>
      <c r="L29" s="51" t="s">
        <v>520</v>
      </c>
    </row>
    <row r="30" spans="1:12" ht="38.25" customHeight="1" x14ac:dyDescent="0.3">
      <c r="A30" s="103" t="s">
        <v>295</v>
      </c>
      <c r="B30" s="104" t="s">
        <v>296</v>
      </c>
      <c r="C30" s="104" t="s">
        <v>15</v>
      </c>
      <c r="D30" s="172">
        <v>126.62</v>
      </c>
      <c r="E30" s="107">
        <v>-1.78</v>
      </c>
      <c r="F30" s="107">
        <v>-0.78</v>
      </c>
      <c r="G30" s="108">
        <v>-0.4890545108364508</v>
      </c>
      <c r="H30" s="108">
        <v>6.8737985366994714</v>
      </c>
      <c r="I30" s="109">
        <v>4.1483835134379143</v>
      </c>
      <c r="J30" s="107">
        <v>9.82</v>
      </c>
      <c r="K30" s="105">
        <v>53.052330000000005</v>
      </c>
      <c r="L30" s="110" t="s">
        <v>517</v>
      </c>
    </row>
    <row r="31" spans="1:12" ht="38.25" customHeight="1" thickBot="1" x14ac:dyDescent="0.35">
      <c r="A31" s="52" t="s">
        <v>299</v>
      </c>
      <c r="B31" s="53" t="s">
        <v>300</v>
      </c>
      <c r="C31" s="53" t="s">
        <v>15</v>
      </c>
      <c r="D31" s="219">
        <v>986.68</v>
      </c>
      <c r="E31" s="56">
        <v>-1.83</v>
      </c>
      <c r="F31" s="56">
        <v>-0.95</v>
      </c>
      <c r="G31" s="57">
        <v>-0.71848315057790879</v>
      </c>
      <c r="H31" s="57">
        <v>6.6026160465957329</v>
      </c>
      <c r="I31" s="58">
        <v>3.8554605422340682</v>
      </c>
      <c r="J31" s="56">
        <v>9.83</v>
      </c>
      <c r="K31" s="54">
        <v>2.0738499999999997</v>
      </c>
      <c r="L31" s="59" t="s">
        <v>517</v>
      </c>
    </row>
    <row r="32" spans="1:12" ht="38.25" customHeight="1" thickBot="1" x14ac:dyDescent="0.3">
      <c r="L32" s="64">
        <v>43281</v>
      </c>
    </row>
    <row r="33" spans="1:12" ht="18" thickBot="1" x14ac:dyDescent="0.35">
      <c r="A33" s="196" t="s">
        <v>471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8"/>
    </row>
    <row r="34" spans="1:12" ht="15.75" customHeight="1" x14ac:dyDescent="0.3">
      <c r="A34" s="2"/>
      <c r="B34" s="4"/>
      <c r="C34" s="4"/>
      <c r="D34" s="3"/>
      <c r="E34" s="199" t="s">
        <v>479</v>
      </c>
      <c r="F34" s="200"/>
      <c r="G34" s="200"/>
      <c r="H34" s="200"/>
      <c r="I34" s="201"/>
      <c r="J34" s="202" t="s">
        <v>516</v>
      </c>
      <c r="K34" s="204" t="s">
        <v>487</v>
      </c>
      <c r="L34" s="16"/>
    </row>
    <row r="35" spans="1:12" ht="16.5" thickBot="1" x14ac:dyDescent="0.35">
      <c r="A35" s="5" t="s">
        <v>0</v>
      </c>
      <c r="B35" s="101" t="s">
        <v>1</v>
      </c>
      <c r="C35" s="101" t="s">
        <v>2</v>
      </c>
      <c r="D35" s="6" t="s">
        <v>478</v>
      </c>
      <c r="E35" s="60" t="s">
        <v>488</v>
      </c>
      <c r="F35" s="6" t="s">
        <v>462</v>
      </c>
      <c r="G35" s="6" t="s">
        <v>463</v>
      </c>
      <c r="H35" s="6" t="s">
        <v>464</v>
      </c>
      <c r="I35" s="8" t="s">
        <v>465</v>
      </c>
      <c r="J35" s="209"/>
      <c r="K35" s="211"/>
      <c r="L35" s="17" t="s">
        <v>472</v>
      </c>
    </row>
    <row r="36" spans="1:12" ht="38.25" customHeight="1" x14ac:dyDescent="0.3">
      <c r="A36" s="136" t="s">
        <v>291</v>
      </c>
      <c r="B36" s="45" t="s">
        <v>292</v>
      </c>
      <c r="C36" s="45" t="s">
        <v>15</v>
      </c>
      <c r="D36" s="166">
        <v>114.46</v>
      </c>
      <c r="E36" s="48">
        <v>-2.27</v>
      </c>
      <c r="F36" s="48">
        <v>-1.77</v>
      </c>
      <c r="G36" s="49">
        <v>-1.4852848218956827</v>
      </c>
      <c r="H36" s="49">
        <v>5.7928423275358965</v>
      </c>
      <c r="I36" s="50">
        <v>3.1438201747836958</v>
      </c>
      <c r="J36" s="48">
        <v>9.81</v>
      </c>
      <c r="K36" s="46">
        <v>17.22343</v>
      </c>
      <c r="L36" s="137" t="s">
        <v>517</v>
      </c>
    </row>
    <row r="37" spans="1:12" ht="38.25" customHeight="1" x14ac:dyDescent="0.3">
      <c r="A37" s="140" t="s">
        <v>385</v>
      </c>
      <c r="B37" s="104" t="s">
        <v>584</v>
      </c>
      <c r="C37" s="104" t="s">
        <v>15</v>
      </c>
      <c r="D37" s="172">
        <v>99.205732999999995</v>
      </c>
      <c r="E37" s="107">
        <v>-2.3199999999999998</v>
      </c>
      <c r="F37" s="107">
        <v>3.36</v>
      </c>
      <c r="G37" s="108">
        <v>0.68200478732571845</v>
      </c>
      <c r="H37" s="108">
        <v>5.7752735402869515</v>
      </c>
      <c r="I37" s="109" t="s">
        <v>474</v>
      </c>
      <c r="J37" s="107">
        <v>7.39</v>
      </c>
      <c r="K37" s="105">
        <v>40.817410000000002</v>
      </c>
      <c r="L37" s="141" t="s">
        <v>520</v>
      </c>
    </row>
    <row r="38" spans="1:12" ht="30" x14ac:dyDescent="0.3">
      <c r="A38" s="136" t="s">
        <v>585</v>
      </c>
      <c r="B38" s="45" t="s">
        <v>586</v>
      </c>
      <c r="C38" s="45" t="s">
        <v>587</v>
      </c>
      <c r="D38" s="166">
        <v>187.3</v>
      </c>
      <c r="E38" s="48">
        <v>-2.62</v>
      </c>
      <c r="F38" s="48">
        <v>1.24</v>
      </c>
      <c r="G38" s="49">
        <v>1.9035356097587774</v>
      </c>
      <c r="H38" s="49">
        <v>8.1198657841825561</v>
      </c>
      <c r="I38" s="50" t="s">
        <v>474</v>
      </c>
      <c r="J38" s="48">
        <v>8.5500000000000007</v>
      </c>
      <c r="K38" s="46">
        <v>22.332069999999998</v>
      </c>
      <c r="L38" s="137" t="s">
        <v>529</v>
      </c>
    </row>
    <row r="39" spans="1:12" ht="30" x14ac:dyDescent="0.3">
      <c r="A39" s="140" t="s">
        <v>588</v>
      </c>
      <c r="B39" s="104" t="s">
        <v>589</v>
      </c>
      <c r="C39" s="104" t="s">
        <v>587</v>
      </c>
      <c r="D39" s="172">
        <v>204</v>
      </c>
      <c r="E39" s="107">
        <v>-2.63</v>
      </c>
      <c r="F39" s="107">
        <v>2.85</v>
      </c>
      <c r="G39" s="108">
        <v>3.5523162740672243</v>
      </c>
      <c r="H39" s="108">
        <v>9.8175777685676202</v>
      </c>
      <c r="I39" s="109" t="s">
        <v>474</v>
      </c>
      <c r="J39" s="107">
        <v>8.58</v>
      </c>
      <c r="K39" s="105">
        <v>200.17063000000002</v>
      </c>
      <c r="L39" s="141" t="s">
        <v>529</v>
      </c>
    </row>
    <row r="40" spans="1:12" ht="30" x14ac:dyDescent="0.3">
      <c r="A40" s="136" t="s">
        <v>297</v>
      </c>
      <c r="B40" s="45" t="s">
        <v>298</v>
      </c>
      <c r="C40" s="45" t="s">
        <v>15</v>
      </c>
      <c r="D40" s="166">
        <v>106.37</v>
      </c>
      <c r="E40" s="48">
        <v>-2.65</v>
      </c>
      <c r="F40" s="48">
        <v>-2.5099999999999998</v>
      </c>
      <c r="G40" s="49">
        <v>-2.2223561373122758</v>
      </c>
      <c r="H40" s="49">
        <v>5.0003033697845645</v>
      </c>
      <c r="I40" s="50">
        <v>2.3907017268762543</v>
      </c>
      <c r="J40" s="48">
        <v>9.81</v>
      </c>
      <c r="K40" s="46">
        <v>0.16727</v>
      </c>
      <c r="L40" s="137" t="s">
        <v>517</v>
      </c>
    </row>
    <row r="41" spans="1:12" ht="30" x14ac:dyDescent="0.3">
      <c r="A41" s="140" t="s">
        <v>590</v>
      </c>
      <c r="B41" s="104" t="s">
        <v>591</v>
      </c>
      <c r="C41" s="104" t="s">
        <v>587</v>
      </c>
      <c r="D41" s="172">
        <v>160.66999999999999</v>
      </c>
      <c r="E41" s="107">
        <v>-2.76</v>
      </c>
      <c r="F41" s="107">
        <v>2.5499999999999998</v>
      </c>
      <c r="G41" s="108">
        <v>3.2717866814839569</v>
      </c>
      <c r="H41" s="108">
        <v>9.5328289314976509</v>
      </c>
      <c r="I41" s="109">
        <v>7.1752025137605813</v>
      </c>
      <c r="J41" s="107">
        <v>8.58</v>
      </c>
      <c r="K41" s="105">
        <v>24.427919999999997</v>
      </c>
      <c r="L41" s="141" t="s">
        <v>529</v>
      </c>
    </row>
    <row r="42" spans="1:12" ht="30" x14ac:dyDescent="0.3">
      <c r="A42" s="136" t="s">
        <v>306</v>
      </c>
      <c r="B42" s="45" t="s">
        <v>307</v>
      </c>
      <c r="C42" s="45" t="s">
        <v>303</v>
      </c>
      <c r="D42" s="166">
        <v>105.99</v>
      </c>
      <c r="E42" s="48">
        <v>-2.82</v>
      </c>
      <c r="F42" s="48">
        <v>-3.64</v>
      </c>
      <c r="G42" s="49">
        <v>-0.96596755524890332</v>
      </c>
      <c r="H42" s="49">
        <v>5.0266163534000485</v>
      </c>
      <c r="I42" s="50">
        <v>4.0676414570369079</v>
      </c>
      <c r="J42" s="48">
        <v>9.93</v>
      </c>
      <c r="K42" s="46">
        <v>72.926659999999998</v>
      </c>
      <c r="L42" s="137" t="s">
        <v>517</v>
      </c>
    </row>
    <row r="43" spans="1:12" ht="30" x14ac:dyDescent="0.3">
      <c r="A43" s="140" t="s">
        <v>396</v>
      </c>
      <c r="B43" s="104" t="s">
        <v>397</v>
      </c>
      <c r="C43" s="104" t="s">
        <v>15</v>
      </c>
      <c r="D43" s="172">
        <v>90.719937000000002</v>
      </c>
      <c r="E43" s="107">
        <v>-2.86</v>
      </c>
      <c r="F43" s="107">
        <v>-2.64</v>
      </c>
      <c r="G43" s="108">
        <v>-2.062235822172187</v>
      </c>
      <c r="H43" s="108">
        <v>5.5103302476265492</v>
      </c>
      <c r="I43" s="109">
        <v>3.0564498805876861</v>
      </c>
      <c r="J43" s="107">
        <v>7.46</v>
      </c>
      <c r="K43" s="105">
        <v>27.929569999999998</v>
      </c>
      <c r="L43" s="141" t="s">
        <v>546</v>
      </c>
    </row>
    <row r="44" spans="1:12" ht="30" x14ac:dyDescent="0.3">
      <c r="A44" s="136" t="s">
        <v>310</v>
      </c>
      <c r="B44" s="45" t="s">
        <v>311</v>
      </c>
      <c r="C44" s="45" t="s">
        <v>303</v>
      </c>
      <c r="D44" s="166">
        <v>119.88</v>
      </c>
      <c r="E44" s="48">
        <v>-2.88</v>
      </c>
      <c r="F44" s="48">
        <v>-3.83</v>
      </c>
      <c r="G44" s="49">
        <v>-1.2010337380801817</v>
      </c>
      <c r="H44" s="49">
        <v>4.7589702078597806</v>
      </c>
      <c r="I44" s="50">
        <v>3.7912529452431176</v>
      </c>
      <c r="J44" s="48">
        <v>9.93</v>
      </c>
      <c r="K44" s="46">
        <v>51.377569999999999</v>
      </c>
      <c r="L44" s="137" t="s">
        <v>517</v>
      </c>
    </row>
    <row r="45" spans="1:12" ht="30" x14ac:dyDescent="0.3">
      <c r="A45" s="151" t="s">
        <v>332</v>
      </c>
      <c r="B45" s="145" t="s">
        <v>333</v>
      </c>
      <c r="C45" s="145" t="s">
        <v>15</v>
      </c>
      <c r="D45" s="173">
        <v>262.44</v>
      </c>
      <c r="E45" s="148">
        <v>-2.95</v>
      </c>
      <c r="F45" s="148">
        <v>-0.41</v>
      </c>
      <c r="G45" s="149">
        <v>1.9773113703338785</v>
      </c>
      <c r="H45" s="149">
        <v>8.9812350795642093</v>
      </c>
      <c r="I45" s="150">
        <v>5.7997376782984666</v>
      </c>
      <c r="J45" s="148">
        <v>7.81</v>
      </c>
      <c r="K45" s="146">
        <v>69.935829999999996</v>
      </c>
      <c r="L45" s="152" t="s">
        <v>592</v>
      </c>
    </row>
    <row r="46" spans="1:12" ht="15.75" x14ac:dyDescent="0.3">
      <c r="A46" s="1"/>
      <c r="B46" s="11"/>
      <c r="C46" s="11"/>
      <c r="D46" s="18"/>
      <c r="E46" s="65"/>
      <c r="F46" s="65"/>
      <c r="G46" s="65"/>
      <c r="H46" s="65"/>
      <c r="I46" s="65"/>
      <c r="J46" s="65"/>
      <c r="K46" s="18"/>
      <c r="L46" s="11"/>
    </row>
    <row r="47" spans="1:12" ht="15.75" x14ac:dyDescent="0.3">
      <c r="A47" s="1"/>
      <c r="B47" s="11"/>
      <c r="C47" s="11"/>
      <c r="D47" s="12"/>
      <c r="E47" s="66"/>
      <c r="F47" s="66"/>
      <c r="G47" s="67"/>
      <c r="H47" s="67"/>
      <c r="I47" s="67"/>
      <c r="J47" s="1"/>
      <c r="K47" s="18"/>
      <c r="L47" s="11"/>
    </row>
    <row r="48" spans="1:12" ht="15.75" x14ac:dyDescent="0.3">
      <c r="A48" s="1"/>
      <c r="B48" s="11"/>
      <c r="C48" s="11"/>
      <c r="D48" s="12"/>
      <c r="E48" s="66"/>
      <c r="F48" s="66"/>
      <c r="G48" s="67"/>
      <c r="H48" s="67"/>
      <c r="I48" s="67"/>
      <c r="J48" s="1"/>
      <c r="K48" s="18"/>
      <c r="L48" s="11"/>
    </row>
    <row r="50" spans="1:12" ht="38.25" customHeight="1" thickBot="1" x14ac:dyDescent="0.3">
      <c r="L50" s="64">
        <v>43281</v>
      </c>
    </row>
    <row r="51" spans="1:12" ht="18" thickBot="1" x14ac:dyDescent="0.35">
      <c r="A51" s="196" t="s">
        <v>471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8"/>
    </row>
    <row r="52" spans="1:12" ht="15.75" x14ac:dyDescent="0.3">
      <c r="A52" s="2"/>
      <c r="B52" s="4"/>
      <c r="C52" s="4"/>
      <c r="D52" s="3"/>
      <c r="E52" s="199" t="s">
        <v>479</v>
      </c>
      <c r="F52" s="200"/>
      <c r="G52" s="200"/>
      <c r="H52" s="200"/>
      <c r="I52" s="201"/>
      <c r="J52" s="202" t="s">
        <v>516</v>
      </c>
      <c r="K52" s="204" t="s">
        <v>487</v>
      </c>
      <c r="L52" s="16"/>
    </row>
    <row r="53" spans="1:12" ht="16.5" thickBot="1" x14ac:dyDescent="0.35">
      <c r="A53" s="5" t="s">
        <v>0</v>
      </c>
      <c r="B53" s="101" t="s">
        <v>1</v>
      </c>
      <c r="C53" s="101" t="s">
        <v>2</v>
      </c>
      <c r="D53" s="6" t="s">
        <v>478</v>
      </c>
      <c r="E53" s="60" t="s">
        <v>488</v>
      </c>
      <c r="F53" s="6" t="s">
        <v>462</v>
      </c>
      <c r="G53" s="6" t="s">
        <v>463</v>
      </c>
      <c r="H53" s="6" t="s">
        <v>464</v>
      </c>
      <c r="I53" s="8" t="s">
        <v>465</v>
      </c>
      <c r="J53" s="209"/>
      <c r="K53" s="211"/>
      <c r="L53" s="17" t="s">
        <v>472</v>
      </c>
    </row>
    <row r="54" spans="1:12" ht="30" x14ac:dyDescent="0.3">
      <c r="A54" s="136" t="s">
        <v>594</v>
      </c>
      <c r="B54" s="45" t="s">
        <v>595</v>
      </c>
      <c r="C54" s="45" t="s">
        <v>587</v>
      </c>
      <c r="D54" s="166">
        <v>146.80000000000001</v>
      </c>
      <c r="E54" s="48">
        <v>-3.17</v>
      </c>
      <c r="F54" s="48">
        <v>1.68</v>
      </c>
      <c r="G54" s="49">
        <v>2.3954913379452991</v>
      </c>
      <c r="H54" s="49">
        <v>8.6072059550272417</v>
      </c>
      <c r="I54" s="50">
        <v>6.2648498871955782</v>
      </c>
      <c r="J54" s="48">
        <v>8.58</v>
      </c>
      <c r="K54" s="46">
        <v>147.77864000000002</v>
      </c>
      <c r="L54" s="137" t="s">
        <v>529</v>
      </c>
    </row>
    <row r="55" spans="1:12" ht="30" x14ac:dyDescent="0.3">
      <c r="A55" s="140" t="s">
        <v>596</v>
      </c>
      <c r="B55" s="104" t="s">
        <v>597</v>
      </c>
      <c r="C55" s="104" t="s">
        <v>587</v>
      </c>
      <c r="D55" s="172">
        <v>102.09</v>
      </c>
      <c r="E55" s="107">
        <v>-3.17</v>
      </c>
      <c r="F55" s="107">
        <v>1.18</v>
      </c>
      <c r="G55" s="108">
        <v>1.8553633724538665</v>
      </c>
      <c r="H55" s="108" t="s">
        <v>474</v>
      </c>
      <c r="I55" s="109" t="s">
        <v>474</v>
      </c>
      <c r="J55" s="107">
        <v>8.5299999999999994</v>
      </c>
      <c r="K55" s="105">
        <v>7.0865799999999997</v>
      </c>
      <c r="L55" s="141" t="s">
        <v>529</v>
      </c>
    </row>
    <row r="56" spans="1:12" ht="30" x14ac:dyDescent="0.3">
      <c r="A56" s="136" t="s">
        <v>301</v>
      </c>
      <c r="B56" s="45" t="s">
        <v>302</v>
      </c>
      <c r="C56" s="45" t="s">
        <v>303</v>
      </c>
      <c r="D56" s="166">
        <v>90.89</v>
      </c>
      <c r="E56" s="48">
        <v>-3.29</v>
      </c>
      <c r="F56" s="48">
        <v>-4.59</v>
      </c>
      <c r="G56" s="49">
        <v>-1.9546232630022753</v>
      </c>
      <c r="H56" s="49">
        <v>3.9648796965853217</v>
      </c>
      <c r="I56" s="50">
        <v>3.0320191401750574</v>
      </c>
      <c r="J56" s="48">
        <v>9.9</v>
      </c>
      <c r="K56" s="46">
        <v>118.36647000000001</v>
      </c>
      <c r="L56" s="137" t="s">
        <v>517</v>
      </c>
    </row>
    <row r="57" spans="1:12" ht="30" x14ac:dyDescent="0.3">
      <c r="A57" s="140" t="s">
        <v>598</v>
      </c>
      <c r="B57" s="104" t="s">
        <v>599</v>
      </c>
      <c r="C57" s="104" t="s">
        <v>587</v>
      </c>
      <c r="D57" s="172">
        <v>163.71</v>
      </c>
      <c r="E57" s="107">
        <v>-3.41</v>
      </c>
      <c r="F57" s="107">
        <v>1.17</v>
      </c>
      <c r="G57" s="108">
        <v>1.8842721810182095</v>
      </c>
      <c r="H57" s="108">
        <v>8.0641935246803733</v>
      </c>
      <c r="I57" s="109">
        <v>5.7169648636223203</v>
      </c>
      <c r="J57" s="107">
        <v>8.57</v>
      </c>
      <c r="K57" s="105">
        <v>10.43881</v>
      </c>
      <c r="L57" s="141" t="s">
        <v>529</v>
      </c>
    </row>
    <row r="58" spans="1:12" ht="30" x14ac:dyDescent="0.3">
      <c r="A58" s="136" t="s">
        <v>308</v>
      </c>
      <c r="B58" s="45" t="s">
        <v>309</v>
      </c>
      <c r="C58" s="45" t="s">
        <v>303</v>
      </c>
      <c r="D58" s="166">
        <v>79.61</v>
      </c>
      <c r="E58" s="48">
        <v>-3.65</v>
      </c>
      <c r="F58" s="48">
        <v>-5.31</v>
      </c>
      <c r="G58" s="49">
        <v>-2.6918081657593129</v>
      </c>
      <c r="H58" s="49">
        <v>3.1881314394737847</v>
      </c>
      <c r="I58" s="50">
        <v>2.2622431788472452</v>
      </c>
      <c r="J58" s="48">
        <v>9.9</v>
      </c>
      <c r="K58" s="46">
        <v>4.0373799999999997</v>
      </c>
      <c r="L58" s="137" t="s">
        <v>517</v>
      </c>
    </row>
    <row r="59" spans="1:12" ht="30" x14ac:dyDescent="0.3">
      <c r="A59" s="138" t="s">
        <v>293</v>
      </c>
      <c r="B59" s="11" t="s">
        <v>294</v>
      </c>
      <c r="C59" s="11" t="s">
        <v>15</v>
      </c>
      <c r="D59" s="165">
        <v>79.25</v>
      </c>
      <c r="E59" s="22">
        <v>-5.44</v>
      </c>
      <c r="F59" s="22">
        <v>-4.95</v>
      </c>
      <c r="G59" s="23">
        <v>-4.8184450677589581</v>
      </c>
      <c r="H59" s="23">
        <v>2.3763439049022672</v>
      </c>
      <c r="I59" s="24">
        <v>-0.43335387976881634</v>
      </c>
      <c r="J59" s="22">
        <v>8.17</v>
      </c>
      <c r="K59" s="18">
        <v>6.4797500000000001</v>
      </c>
      <c r="L59" s="139" t="s">
        <v>517</v>
      </c>
    </row>
    <row r="60" spans="1:12" ht="30" x14ac:dyDescent="0.3">
      <c r="A60" s="142" t="s">
        <v>304</v>
      </c>
      <c r="B60" s="123" t="s">
        <v>305</v>
      </c>
      <c r="C60" s="123" t="s">
        <v>303</v>
      </c>
      <c r="D60" s="168">
        <v>43.57</v>
      </c>
      <c r="E60" s="126">
        <v>-6.42</v>
      </c>
      <c r="F60" s="126">
        <v>-7.69</v>
      </c>
      <c r="G60" s="127">
        <v>-5.2546060351543078</v>
      </c>
      <c r="H60" s="127">
        <v>0.44600382833388519</v>
      </c>
      <c r="I60" s="128">
        <v>-1.55202913441852</v>
      </c>
      <c r="J60" s="126">
        <v>8.2100000000000009</v>
      </c>
      <c r="K60" s="124">
        <v>8.9188899999999993</v>
      </c>
      <c r="L60" s="143" t="s">
        <v>517</v>
      </c>
    </row>
    <row r="61" spans="1:12" ht="15.75" x14ac:dyDescent="0.3">
      <c r="A61" s="155"/>
      <c r="B61" s="82"/>
      <c r="C61" s="82"/>
      <c r="D61" s="169"/>
      <c r="E61" s="118"/>
      <c r="F61" s="118"/>
      <c r="G61" s="119"/>
      <c r="H61" s="119"/>
      <c r="I61" s="120"/>
      <c r="J61" s="118"/>
      <c r="K61" s="83"/>
      <c r="L61" s="156"/>
    </row>
    <row r="62" spans="1:12" ht="15.75" x14ac:dyDescent="0.3">
      <c r="A62" s="1"/>
      <c r="B62" s="82" t="s">
        <v>593</v>
      </c>
      <c r="C62" s="82"/>
      <c r="D62" s="83"/>
      <c r="E62" s="84">
        <f t="shared" ref="E62:J62" si="0">AVERAGE(E5:E61)</f>
        <v>-0.76000000000000012</v>
      </c>
      <c r="F62" s="84">
        <f t="shared" si="0"/>
        <v>1.3387878787878791</v>
      </c>
      <c r="G62" s="84">
        <f t="shared" si="0"/>
        <v>0.99618717962112868</v>
      </c>
      <c r="H62" s="84">
        <f t="shared" si="0"/>
        <v>6.6020375650316865</v>
      </c>
      <c r="I62" s="84">
        <f t="shared" si="0"/>
        <v>3.5853303863012367</v>
      </c>
      <c r="J62" s="84">
        <f t="shared" si="0"/>
        <v>8.5466666666666686</v>
      </c>
      <c r="K62" s="18"/>
      <c r="L62" s="11"/>
    </row>
    <row r="63" spans="1:12" ht="15.75" x14ac:dyDescent="0.3">
      <c r="A63" s="1"/>
      <c r="B63" s="11" t="s">
        <v>492</v>
      </c>
      <c r="C63" s="11"/>
      <c r="D63" s="12"/>
      <c r="E63" s="66">
        <v>-1.53</v>
      </c>
      <c r="F63" s="66">
        <v>1.07</v>
      </c>
      <c r="G63" s="67">
        <v>0.51</v>
      </c>
      <c r="H63" s="67">
        <v>6.42</v>
      </c>
      <c r="I63" s="67">
        <v>2.13</v>
      </c>
      <c r="J63" s="1"/>
      <c r="K63" s="18"/>
      <c r="L63" s="11"/>
    </row>
  </sheetData>
  <mergeCells count="16">
    <mergeCell ref="E20:I20"/>
    <mergeCell ref="J20:J21"/>
    <mergeCell ref="K20:K21"/>
    <mergeCell ref="A2:L2"/>
    <mergeCell ref="E3:I3"/>
    <mergeCell ref="J3:J4"/>
    <mergeCell ref="K3:K4"/>
    <mergeCell ref="A19:L19"/>
    <mergeCell ref="E52:I52"/>
    <mergeCell ref="J52:J53"/>
    <mergeCell ref="K52:K53"/>
    <mergeCell ref="A33:L33"/>
    <mergeCell ref="E34:I34"/>
    <mergeCell ref="J34:J35"/>
    <mergeCell ref="K34:K35"/>
    <mergeCell ref="A51:L51"/>
  </mergeCells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3012-FFF7-4273-A915-0501427D50DB}">
  <dimension ref="A1:L13"/>
  <sheetViews>
    <sheetView workbookViewId="0">
      <selection activeCell="C14" sqref="C14"/>
    </sheetView>
  </sheetViews>
  <sheetFormatPr baseColWidth="10" defaultRowHeight="15" x14ac:dyDescent="0.25"/>
  <cols>
    <col min="2" max="2" width="33.85546875" style="15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29.25" customHeight="1" thickBot="1" x14ac:dyDescent="0.3">
      <c r="L1" s="64">
        <v>43281</v>
      </c>
    </row>
    <row r="2" spans="1:12" ht="18" thickBot="1" x14ac:dyDescent="0.35">
      <c r="A2" s="196" t="s">
        <v>493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8"/>
    </row>
    <row r="3" spans="1:12" ht="15.75" x14ac:dyDescent="0.3">
      <c r="A3" s="2"/>
      <c r="B3" s="4"/>
      <c r="C3" s="4"/>
      <c r="D3" s="3"/>
      <c r="E3" s="199" t="s">
        <v>479</v>
      </c>
      <c r="F3" s="200"/>
      <c r="G3" s="200"/>
      <c r="H3" s="200"/>
      <c r="I3" s="201"/>
      <c r="J3" s="202" t="s">
        <v>516</v>
      </c>
      <c r="K3" s="204" t="s">
        <v>487</v>
      </c>
      <c r="L3" s="16"/>
    </row>
    <row r="4" spans="1:12" ht="16.5" thickBot="1" x14ac:dyDescent="0.35">
      <c r="A4" s="5" t="s">
        <v>0</v>
      </c>
      <c r="B4" s="63" t="s">
        <v>1</v>
      </c>
      <c r="C4" s="63" t="s">
        <v>2</v>
      </c>
      <c r="D4" s="6" t="s">
        <v>478</v>
      </c>
      <c r="E4" s="60" t="s">
        <v>488</v>
      </c>
      <c r="F4" s="6" t="s">
        <v>462</v>
      </c>
      <c r="G4" s="6" t="s">
        <v>463</v>
      </c>
      <c r="H4" s="6" t="s">
        <v>464</v>
      </c>
      <c r="I4" s="8" t="s">
        <v>465</v>
      </c>
      <c r="J4" s="209"/>
      <c r="K4" s="211"/>
      <c r="L4" s="17" t="s">
        <v>472</v>
      </c>
    </row>
    <row r="5" spans="1:12" ht="15.75" x14ac:dyDescent="0.3">
      <c r="A5" s="178" t="s">
        <v>349</v>
      </c>
      <c r="B5" s="37" t="s">
        <v>350</v>
      </c>
      <c r="C5" s="37" t="s">
        <v>351</v>
      </c>
      <c r="D5" s="37">
        <v>249.9</v>
      </c>
      <c r="E5" s="37">
        <v>7.08</v>
      </c>
      <c r="F5" s="37">
        <v>2.0299999999999998</v>
      </c>
      <c r="G5" s="37">
        <v>-2.4810468579136491</v>
      </c>
      <c r="H5" s="37">
        <v>13.304581465103738</v>
      </c>
      <c r="I5" s="37">
        <v>12.79911102151685</v>
      </c>
      <c r="J5" s="37">
        <v>9.24</v>
      </c>
      <c r="K5" s="37">
        <v>31.8188</v>
      </c>
      <c r="L5" s="174" t="s">
        <v>603</v>
      </c>
    </row>
    <row r="6" spans="1:12" ht="15.75" x14ac:dyDescent="0.3">
      <c r="A6" s="179" t="s">
        <v>352</v>
      </c>
      <c r="B6" s="104" t="s">
        <v>353</v>
      </c>
      <c r="C6" s="104" t="s">
        <v>351</v>
      </c>
      <c r="D6" s="104">
        <v>249.77985000000001</v>
      </c>
      <c r="E6" s="104">
        <v>6.9</v>
      </c>
      <c r="F6" s="104">
        <v>1.87</v>
      </c>
      <c r="G6" s="104">
        <v>-2.54768933127133</v>
      </c>
      <c r="H6" s="104">
        <v>13.331265913566682</v>
      </c>
      <c r="I6" s="104">
        <v>12.784557452813106</v>
      </c>
      <c r="J6" s="104">
        <v>8.56</v>
      </c>
      <c r="K6" s="104">
        <v>109.72655</v>
      </c>
      <c r="L6" s="175" t="s">
        <v>603</v>
      </c>
    </row>
    <row r="7" spans="1:12" ht="15.75" x14ac:dyDescent="0.3">
      <c r="A7" s="180" t="s">
        <v>600</v>
      </c>
      <c r="B7" s="45" t="s">
        <v>601</v>
      </c>
      <c r="C7" s="45" t="s">
        <v>602</v>
      </c>
      <c r="D7" s="45">
        <v>72.19</v>
      </c>
      <c r="E7" s="45">
        <v>4.4400000000000004</v>
      </c>
      <c r="F7" s="45">
        <v>10.15</v>
      </c>
      <c r="G7" s="45">
        <v>7.2427597295169788</v>
      </c>
      <c r="H7" s="45">
        <v>13.432921492421212</v>
      </c>
      <c r="I7" s="45">
        <v>10.675113778985978</v>
      </c>
      <c r="J7" s="45">
        <v>8.75</v>
      </c>
      <c r="K7" s="45">
        <v>80.926349999999999</v>
      </c>
      <c r="L7" s="176" t="s">
        <v>556</v>
      </c>
    </row>
    <row r="8" spans="1:12" ht="15.75" x14ac:dyDescent="0.3">
      <c r="A8" s="179" t="s">
        <v>312</v>
      </c>
      <c r="B8" s="104" t="s">
        <v>313</v>
      </c>
      <c r="C8" s="104" t="s">
        <v>314</v>
      </c>
      <c r="D8" s="104">
        <v>695.73</v>
      </c>
      <c r="E8" s="104">
        <v>2.79</v>
      </c>
      <c r="F8" s="104">
        <v>0.28999999999999998</v>
      </c>
      <c r="G8" s="104">
        <v>-5.3177746042527785</v>
      </c>
      <c r="H8" s="104">
        <v>13.479995120947352</v>
      </c>
      <c r="I8" s="104">
        <v>12.182039419698331</v>
      </c>
      <c r="J8" s="104">
        <v>14.89</v>
      </c>
      <c r="K8" s="104">
        <v>32.052869999999999</v>
      </c>
      <c r="L8" s="175" t="s">
        <v>603</v>
      </c>
    </row>
    <row r="9" spans="1:12" ht="18" customHeight="1" x14ac:dyDescent="0.3">
      <c r="A9" s="181" t="s">
        <v>315</v>
      </c>
      <c r="B9" s="123" t="s">
        <v>316</v>
      </c>
      <c r="C9" s="123" t="s">
        <v>314</v>
      </c>
      <c r="D9" s="123">
        <v>695.45022900000004</v>
      </c>
      <c r="E9" s="123">
        <v>2.62</v>
      </c>
      <c r="F9" s="123">
        <v>0.13</v>
      </c>
      <c r="G9" s="123">
        <v>-5.3810275735927675</v>
      </c>
      <c r="H9" s="123">
        <v>13.612347699047689</v>
      </c>
      <c r="I9" s="123">
        <v>12.177063140409938</v>
      </c>
      <c r="J9" s="123">
        <v>13.02</v>
      </c>
      <c r="K9" s="123">
        <v>95.779820000000001</v>
      </c>
      <c r="L9" s="177" t="s">
        <v>603</v>
      </c>
    </row>
    <row r="10" spans="1:12" ht="15.75" x14ac:dyDescent="0.3">
      <c r="A10" s="61"/>
      <c r="B10" s="88" t="s">
        <v>495</v>
      </c>
      <c r="C10" s="88"/>
      <c r="D10" s="89"/>
      <c r="E10" s="90">
        <f>AVERAGE(E5:E9)</f>
        <v>4.766</v>
      </c>
      <c r="F10" s="90">
        <f t="shared" ref="F10:J10" si="0">AVERAGE(F5:F9)</f>
        <v>2.8940000000000001</v>
      </c>
      <c r="G10" s="90">
        <f t="shared" si="0"/>
        <v>-1.6969557275027092</v>
      </c>
      <c r="H10" s="90">
        <f t="shared" si="0"/>
        <v>13.432222338217334</v>
      </c>
      <c r="I10" s="90">
        <f t="shared" si="0"/>
        <v>12.12357696268484</v>
      </c>
      <c r="J10" s="90">
        <f t="shared" si="0"/>
        <v>10.891999999999999</v>
      </c>
      <c r="K10" s="32"/>
      <c r="L10" s="62"/>
    </row>
    <row r="11" spans="1:12" ht="15.75" x14ac:dyDescent="0.3">
      <c r="A11" s="1"/>
      <c r="B11" s="11" t="s">
        <v>494</v>
      </c>
      <c r="C11" s="11"/>
      <c r="D11" s="18"/>
      <c r="E11" s="65">
        <v>2.93</v>
      </c>
      <c r="F11" s="65">
        <v>9.65</v>
      </c>
      <c r="G11" s="65">
        <v>7.13</v>
      </c>
      <c r="H11" s="65">
        <v>11.48</v>
      </c>
      <c r="I11" s="65">
        <v>8.66</v>
      </c>
      <c r="J11" s="18"/>
      <c r="K11" s="18"/>
      <c r="L11" s="11"/>
    </row>
    <row r="12" spans="1:12" ht="15.75" x14ac:dyDescent="0.3">
      <c r="A12" s="1"/>
      <c r="B12" s="11"/>
      <c r="C12" s="11"/>
      <c r="D12" s="12"/>
      <c r="E12" s="66"/>
      <c r="F12" s="66"/>
      <c r="G12" s="67"/>
      <c r="H12" s="67"/>
      <c r="I12" s="67"/>
      <c r="J12" s="1"/>
      <c r="K12" s="18"/>
      <c r="L12" s="11"/>
    </row>
    <row r="13" spans="1:12" ht="15.75" x14ac:dyDescent="0.3">
      <c r="A13" s="1"/>
      <c r="B13" s="11"/>
      <c r="C13" s="11"/>
      <c r="D13" s="12"/>
      <c r="E13" s="66"/>
      <c r="F13" s="66"/>
      <c r="G13" s="67"/>
      <c r="H13" s="67"/>
      <c r="I13" s="67"/>
      <c r="J13" s="1"/>
      <c r="K13" s="18"/>
      <c r="L13" s="11"/>
    </row>
  </sheetData>
  <mergeCells count="4">
    <mergeCell ref="A2:L2"/>
    <mergeCell ref="E3:I3"/>
    <mergeCell ref="J3:J4"/>
    <mergeCell ref="K3:K4"/>
  </mergeCells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49CF-AAA9-4E8D-914B-52E9AE565BD8}">
  <dimension ref="A1:L42"/>
  <sheetViews>
    <sheetView topLeftCell="A25" workbookViewId="0">
      <selection activeCell="E41" sqref="E41"/>
    </sheetView>
  </sheetViews>
  <sheetFormatPr baseColWidth="10" defaultRowHeight="15" x14ac:dyDescent="0.25"/>
  <cols>
    <col min="2" max="2" width="33.85546875" style="15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42.75" customHeight="1" thickBot="1" x14ac:dyDescent="0.3">
      <c r="L1" s="64">
        <v>43281</v>
      </c>
    </row>
    <row r="2" spans="1:12" ht="18" thickBot="1" x14ac:dyDescent="0.35">
      <c r="A2" s="196" t="s">
        <v>496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8"/>
    </row>
    <row r="3" spans="1:12" ht="15.75" customHeight="1" x14ac:dyDescent="0.3">
      <c r="A3" s="2"/>
      <c r="B3" s="4"/>
      <c r="C3" s="4"/>
      <c r="D3" s="3"/>
      <c r="E3" s="199" t="s">
        <v>479</v>
      </c>
      <c r="F3" s="200"/>
      <c r="G3" s="200"/>
      <c r="H3" s="200"/>
      <c r="I3" s="201"/>
      <c r="J3" s="202" t="s">
        <v>608</v>
      </c>
      <c r="K3" s="204" t="s">
        <v>487</v>
      </c>
      <c r="L3" s="16"/>
    </row>
    <row r="4" spans="1:12" ht="16.5" thickBot="1" x14ac:dyDescent="0.35">
      <c r="A4" s="5" t="s">
        <v>0</v>
      </c>
      <c r="B4" s="63" t="s">
        <v>1</v>
      </c>
      <c r="C4" s="63" t="s">
        <v>2</v>
      </c>
      <c r="D4" s="6" t="s">
        <v>478</v>
      </c>
      <c r="E4" s="7">
        <v>2018</v>
      </c>
      <c r="F4" s="6" t="s">
        <v>462</v>
      </c>
      <c r="G4" s="6" t="s">
        <v>463</v>
      </c>
      <c r="H4" s="6" t="s">
        <v>464</v>
      </c>
      <c r="I4" s="8" t="s">
        <v>465</v>
      </c>
      <c r="J4" s="209"/>
      <c r="K4" s="211"/>
      <c r="L4" s="17" t="s">
        <v>472</v>
      </c>
    </row>
    <row r="5" spans="1:12" ht="30" x14ac:dyDescent="0.3">
      <c r="A5" s="36" t="s">
        <v>436</v>
      </c>
      <c r="B5" s="37" t="s">
        <v>437</v>
      </c>
      <c r="C5" s="37" t="s">
        <v>15</v>
      </c>
      <c r="D5" s="38">
        <v>131.96946299999999</v>
      </c>
      <c r="E5" s="39">
        <v>-4.18</v>
      </c>
      <c r="F5" s="40">
        <v>9.4</v>
      </c>
      <c r="G5" s="41">
        <v>9.0664802202549133</v>
      </c>
      <c r="H5" s="41">
        <v>14.275585258279611</v>
      </c>
      <c r="I5" s="42" t="s">
        <v>474</v>
      </c>
      <c r="J5" s="40">
        <v>7.76</v>
      </c>
      <c r="K5" s="38">
        <v>903.38297</v>
      </c>
      <c r="L5" s="43" t="s">
        <v>604</v>
      </c>
    </row>
    <row r="6" spans="1:12" ht="30" x14ac:dyDescent="0.3">
      <c r="A6" s="10" t="s">
        <v>440</v>
      </c>
      <c r="B6" s="11" t="s">
        <v>441</v>
      </c>
      <c r="C6" s="11" t="s">
        <v>15</v>
      </c>
      <c r="D6" s="18">
        <v>98.095727999999994</v>
      </c>
      <c r="E6" s="21">
        <v>-4.1900000000000004</v>
      </c>
      <c r="F6" s="22">
        <v>9.39</v>
      </c>
      <c r="G6" s="23" t="s">
        <v>474</v>
      </c>
      <c r="H6" s="23" t="s">
        <v>474</v>
      </c>
      <c r="I6" s="24" t="s">
        <v>474</v>
      </c>
      <c r="J6" s="22"/>
      <c r="K6" s="18">
        <v>39.794650000000004</v>
      </c>
      <c r="L6" s="29" t="s">
        <v>604</v>
      </c>
    </row>
    <row r="7" spans="1:12" ht="33" customHeight="1" x14ac:dyDescent="0.3">
      <c r="A7" s="44" t="s">
        <v>426</v>
      </c>
      <c r="B7" s="45" t="s">
        <v>427</v>
      </c>
      <c r="C7" s="45" t="s">
        <v>15</v>
      </c>
      <c r="D7" s="46">
        <v>83.204666000000003</v>
      </c>
      <c r="E7" s="47">
        <v>-4.2</v>
      </c>
      <c r="F7" s="48"/>
      <c r="G7" s="49" t="s">
        <v>474</v>
      </c>
      <c r="H7" s="49" t="s">
        <v>474</v>
      </c>
      <c r="I7" s="50" t="s">
        <v>474</v>
      </c>
      <c r="J7" s="48"/>
      <c r="K7" s="46">
        <v>27.06138</v>
      </c>
      <c r="L7" s="51" t="s">
        <v>604</v>
      </c>
    </row>
    <row r="8" spans="1:12" ht="30" x14ac:dyDescent="0.3">
      <c r="A8" s="10" t="s">
        <v>438</v>
      </c>
      <c r="B8" s="11" t="s">
        <v>439</v>
      </c>
      <c r="C8" s="11" t="s">
        <v>15</v>
      </c>
      <c r="D8" s="18">
        <v>109.71</v>
      </c>
      <c r="E8" s="21">
        <v>-4.21</v>
      </c>
      <c r="F8" s="22">
        <v>9.3699999999999992</v>
      </c>
      <c r="G8" s="23" t="s">
        <v>474</v>
      </c>
      <c r="H8" s="23" t="s">
        <v>474</v>
      </c>
      <c r="I8" s="24" t="s">
        <v>474</v>
      </c>
      <c r="J8" s="22"/>
      <c r="K8" s="18">
        <v>103.04349999999999</v>
      </c>
      <c r="L8" s="29" t="s">
        <v>604</v>
      </c>
    </row>
    <row r="9" spans="1:12" ht="30" x14ac:dyDescent="0.3">
      <c r="A9" s="44" t="s">
        <v>428</v>
      </c>
      <c r="B9" s="45" t="s">
        <v>429</v>
      </c>
      <c r="C9" s="45" t="s">
        <v>15</v>
      </c>
      <c r="D9" s="46">
        <v>124.232287</v>
      </c>
      <c r="E9" s="47">
        <v>-4.59</v>
      </c>
      <c r="F9" s="48">
        <v>8.4600000000000009</v>
      </c>
      <c r="G9" s="49">
        <v>8.1252547690211294</v>
      </c>
      <c r="H9" s="49">
        <v>13.288801558348196</v>
      </c>
      <c r="I9" s="50" t="s">
        <v>474</v>
      </c>
      <c r="J9" s="48">
        <v>7.75</v>
      </c>
      <c r="K9" s="46">
        <v>261.92217999999997</v>
      </c>
      <c r="L9" s="51" t="s">
        <v>604</v>
      </c>
    </row>
    <row r="10" spans="1:12" ht="30" x14ac:dyDescent="0.3">
      <c r="A10" s="10" t="s">
        <v>422</v>
      </c>
      <c r="B10" s="11" t="s">
        <v>423</v>
      </c>
      <c r="C10" s="11" t="s">
        <v>15</v>
      </c>
      <c r="D10" s="18">
        <v>121.04134500000001</v>
      </c>
      <c r="E10" s="21">
        <v>-4.5999999999999996</v>
      </c>
      <c r="F10" s="22">
        <v>8.23</v>
      </c>
      <c r="G10" s="23">
        <v>7.8164463303783682</v>
      </c>
      <c r="H10" s="23">
        <v>12.796441233763755</v>
      </c>
      <c r="I10" s="24" t="s">
        <v>474</v>
      </c>
      <c r="J10" s="22">
        <v>7.79</v>
      </c>
      <c r="K10" s="18">
        <v>89.84396000000001</v>
      </c>
      <c r="L10" s="29" t="s">
        <v>604</v>
      </c>
    </row>
    <row r="11" spans="1:12" ht="30" x14ac:dyDescent="0.3">
      <c r="A11" s="44" t="s">
        <v>328</v>
      </c>
      <c r="B11" s="45" t="s">
        <v>329</v>
      </c>
      <c r="C11" s="45" t="s">
        <v>15</v>
      </c>
      <c r="D11" s="46">
        <v>87.98</v>
      </c>
      <c r="E11" s="47">
        <v>-5.97</v>
      </c>
      <c r="F11" s="48">
        <v>-3.48</v>
      </c>
      <c r="G11" s="49">
        <v>1.3061975278003457</v>
      </c>
      <c r="H11" s="49">
        <v>3.7102715788690066</v>
      </c>
      <c r="I11" s="50" t="s">
        <v>474</v>
      </c>
      <c r="J11" s="48">
        <v>8.6199999999999992</v>
      </c>
      <c r="K11" s="46">
        <v>2.5502500000000001</v>
      </c>
      <c r="L11" s="51" t="s">
        <v>592</v>
      </c>
    </row>
    <row r="12" spans="1:12" ht="30" x14ac:dyDescent="0.3">
      <c r="A12" s="10" t="s">
        <v>330</v>
      </c>
      <c r="B12" s="11" t="s">
        <v>331</v>
      </c>
      <c r="C12" s="11" t="s">
        <v>15</v>
      </c>
      <c r="D12" s="18">
        <v>87.921954999999997</v>
      </c>
      <c r="E12" s="21">
        <v>-6.15</v>
      </c>
      <c r="F12" s="22">
        <v>-3.63</v>
      </c>
      <c r="G12" s="23">
        <v>1.2281871417451518</v>
      </c>
      <c r="H12" s="23">
        <v>3.8258428223633567</v>
      </c>
      <c r="I12" s="24" t="s">
        <v>474</v>
      </c>
      <c r="J12" s="22">
        <v>8.1300000000000008</v>
      </c>
      <c r="K12" s="18">
        <v>10.266309999999999</v>
      </c>
      <c r="L12" s="29" t="s">
        <v>592</v>
      </c>
    </row>
    <row r="13" spans="1:12" ht="30" x14ac:dyDescent="0.3">
      <c r="A13" s="44" t="s">
        <v>155</v>
      </c>
      <c r="B13" s="45" t="s">
        <v>156</v>
      </c>
      <c r="C13" s="45" t="s">
        <v>152</v>
      </c>
      <c r="D13" s="46">
        <v>115.51</v>
      </c>
      <c r="E13" s="47">
        <v>-6.94</v>
      </c>
      <c r="F13" s="48">
        <v>5.73</v>
      </c>
      <c r="G13" s="49">
        <v>5.7974058442719523</v>
      </c>
      <c r="H13" s="49">
        <v>9.8148273784176787</v>
      </c>
      <c r="I13" s="50" t="s">
        <v>474</v>
      </c>
      <c r="J13" s="48">
        <v>8.92</v>
      </c>
      <c r="K13" s="46">
        <v>428.47071</v>
      </c>
      <c r="L13" s="51" t="s">
        <v>581</v>
      </c>
    </row>
    <row r="14" spans="1:12" ht="30" x14ac:dyDescent="0.3">
      <c r="A14" s="10" t="s">
        <v>150</v>
      </c>
      <c r="B14" s="11" t="s">
        <v>151</v>
      </c>
      <c r="C14" s="11" t="s">
        <v>152</v>
      </c>
      <c r="D14" s="18">
        <v>112.53</v>
      </c>
      <c r="E14" s="21">
        <v>-7.04</v>
      </c>
      <c r="F14" s="22">
        <v>5.49</v>
      </c>
      <c r="G14" s="23">
        <v>5.5975005147602674</v>
      </c>
      <c r="H14" s="23" t="s">
        <v>474</v>
      </c>
      <c r="I14" s="24" t="s">
        <v>474</v>
      </c>
      <c r="J14" s="22">
        <v>8.92</v>
      </c>
      <c r="K14" s="18">
        <v>46.01417</v>
      </c>
      <c r="L14" s="29" t="s">
        <v>581</v>
      </c>
    </row>
    <row r="15" spans="1:12" ht="30" x14ac:dyDescent="0.3">
      <c r="A15" s="44" t="s">
        <v>157</v>
      </c>
      <c r="B15" s="45" t="s">
        <v>158</v>
      </c>
      <c r="C15" s="45" t="s">
        <v>152</v>
      </c>
      <c r="D15" s="46">
        <v>115.44861899999999</v>
      </c>
      <c r="E15" s="47">
        <v>-7.04</v>
      </c>
      <c r="F15" s="48">
        <v>5.71</v>
      </c>
      <c r="G15" s="49">
        <v>5.7795346605123088</v>
      </c>
      <c r="H15" s="49">
        <v>9.8024472116734032</v>
      </c>
      <c r="I15" s="50" t="s">
        <v>474</v>
      </c>
      <c r="J15" s="48">
        <v>9.0500000000000007</v>
      </c>
      <c r="K15" s="46">
        <v>191.79405</v>
      </c>
      <c r="L15" s="51" t="s">
        <v>581</v>
      </c>
    </row>
    <row r="16" spans="1:12" ht="30.75" thickBot="1" x14ac:dyDescent="0.35">
      <c r="A16" s="13" t="s">
        <v>153</v>
      </c>
      <c r="B16" s="14" t="s">
        <v>154</v>
      </c>
      <c r="C16" s="14" t="s">
        <v>152</v>
      </c>
      <c r="D16" s="19">
        <v>112.472122</v>
      </c>
      <c r="E16" s="25">
        <v>-7.14</v>
      </c>
      <c r="F16" s="26">
        <v>5.48</v>
      </c>
      <c r="G16" s="27">
        <v>5.5765711721314837</v>
      </c>
      <c r="H16" s="27" t="s">
        <v>474</v>
      </c>
      <c r="I16" s="28" t="s">
        <v>474</v>
      </c>
      <c r="J16" s="26">
        <v>9.0500000000000007</v>
      </c>
      <c r="K16" s="19">
        <v>2.6346999999999996</v>
      </c>
      <c r="L16" s="30" t="s">
        <v>581</v>
      </c>
    </row>
    <row r="18" spans="1:12" ht="40.5" customHeight="1" thickBot="1" x14ac:dyDescent="0.3">
      <c r="L18" s="64">
        <v>43281</v>
      </c>
    </row>
    <row r="19" spans="1:12" ht="18" thickBot="1" x14ac:dyDescent="0.35">
      <c r="A19" s="196" t="s">
        <v>496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8"/>
    </row>
    <row r="20" spans="1:12" ht="15.75" customHeight="1" x14ac:dyDescent="0.3">
      <c r="A20" s="2"/>
      <c r="B20" s="4"/>
      <c r="C20" s="4"/>
      <c r="D20" s="3"/>
      <c r="E20" s="199" t="s">
        <v>479</v>
      </c>
      <c r="F20" s="200"/>
      <c r="G20" s="200"/>
      <c r="H20" s="200"/>
      <c r="I20" s="201"/>
      <c r="J20" s="202" t="s">
        <v>608</v>
      </c>
      <c r="K20" s="204" t="s">
        <v>487</v>
      </c>
      <c r="L20" s="16"/>
    </row>
    <row r="21" spans="1:12" ht="16.5" thickBot="1" x14ac:dyDescent="0.35">
      <c r="A21" s="5" t="s">
        <v>0</v>
      </c>
      <c r="B21" s="63" t="s">
        <v>1</v>
      </c>
      <c r="C21" s="63" t="s">
        <v>2</v>
      </c>
      <c r="D21" s="6" t="s">
        <v>478</v>
      </c>
      <c r="E21" s="60" t="s">
        <v>488</v>
      </c>
      <c r="F21" s="6" t="s">
        <v>462</v>
      </c>
      <c r="G21" s="6" t="s">
        <v>463</v>
      </c>
      <c r="H21" s="6" t="s">
        <v>464</v>
      </c>
      <c r="I21" s="8" t="s">
        <v>465</v>
      </c>
      <c r="J21" s="209"/>
      <c r="K21" s="211"/>
      <c r="L21" s="17" t="s">
        <v>472</v>
      </c>
    </row>
    <row r="22" spans="1:12" ht="30" x14ac:dyDescent="0.3">
      <c r="A22" s="44" t="s">
        <v>159</v>
      </c>
      <c r="B22" s="45" t="s">
        <v>160</v>
      </c>
      <c r="C22" s="45" t="s">
        <v>152</v>
      </c>
      <c r="D22" s="46">
        <v>109.2</v>
      </c>
      <c r="E22" s="47">
        <v>-7.3</v>
      </c>
      <c r="F22" s="48">
        <v>4.92</v>
      </c>
      <c r="G22" s="49">
        <v>4.9901729276182305</v>
      </c>
      <c r="H22" s="49">
        <v>8.9698901056604043</v>
      </c>
      <c r="I22" s="50" t="s">
        <v>474</v>
      </c>
      <c r="J22" s="48">
        <v>8.91</v>
      </c>
      <c r="K22" s="46">
        <v>186.21879000000001</v>
      </c>
      <c r="L22" s="51" t="s">
        <v>581</v>
      </c>
    </row>
    <row r="23" spans="1:12" ht="30" x14ac:dyDescent="0.3">
      <c r="A23" s="70" t="s">
        <v>161</v>
      </c>
      <c r="B23" s="31" t="s">
        <v>162</v>
      </c>
      <c r="C23" s="31" t="s">
        <v>152</v>
      </c>
      <c r="D23" s="32">
        <v>109.143935</v>
      </c>
      <c r="E23" s="71">
        <v>-7.4</v>
      </c>
      <c r="F23" s="33">
        <v>4.9000000000000004</v>
      </c>
      <c r="G23" s="34">
        <v>4.972025805499336</v>
      </c>
      <c r="H23" s="34">
        <v>8.9585404052378017</v>
      </c>
      <c r="I23" s="72" t="s">
        <v>474</v>
      </c>
      <c r="J23" s="33">
        <v>9.0299999999999994</v>
      </c>
      <c r="K23" s="32">
        <v>80.30474000000001</v>
      </c>
      <c r="L23" s="73" t="s">
        <v>581</v>
      </c>
    </row>
    <row r="24" spans="1:12" ht="30" x14ac:dyDescent="0.3">
      <c r="A24" s="44" t="s">
        <v>163</v>
      </c>
      <c r="B24" s="45" t="s">
        <v>164</v>
      </c>
      <c r="C24" s="45" t="s">
        <v>152</v>
      </c>
      <c r="D24" s="46">
        <v>103.08</v>
      </c>
      <c r="E24" s="47">
        <v>-7.64</v>
      </c>
      <c r="F24" s="48">
        <v>4.13</v>
      </c>
      <c r="G24" s="49">
        <v>4.2041109828941936</v>
      </c>
      <c r="H24" s="49">
        <v>8.1491209777464704</v>
      </c>
      <c r="I24" s="50" t="s">
        <v>474</v>
      </c>
      <c r="J24" s="48">
        <v>8.9</v>
      </c>
      <c r="K24" s="46">
        <v>11.556749999999999</v>
      </c>
      <c r="L24" s="51" t="s">
        <v>581</v>
      </c>
    </row>
    <row r="25" spans="1:12" ht="30" x14ac:dyDescent="0.3">
      <c r="A25" s="70" t="s">
        <v>165</v>
      </c>
      <c r="B25" s="31" t="s">
        <v>166</v>
      </c>
      <c r="C25" s="31" t="s">
        <v>152</v>
      </c>
      <c r="D25" s="32">
        <v>103.027964</v>
      </c>
      <c r="E25" s="71">
        <v>-7.74</v>
      </c>
      <c r="F25" s="33">
        <v>4.1100000000000003</v>
      </c>
      <c r="G25" s="34">
        <v>4.1887597583080582</v>
      </c>
      <c r="H25" s="34">
        <v>8.1388852608090811</v>
      </c>
      <c r="I25" s="72" t="s">
        <v>474</v>
      </c>
      <c r="J25" s="33">
        <v>9.02</v>
      </c>
      <c r="K25" s="32">
        <v>1.04996</v>
      </c>
      <c r="L25" s="73" t="s">
        <v>581</v>
      </c>
    </row>
    <row r="26" spans="1:12" ht="30" x14ac:dyDescent="0.3">
      <c r="A26" s="44" t="s">
        <v>424</v>
      </c>
      <c r="B26" s="45" t="s">
        <v>425</v>
      </c>
      <c r="C26" s="45" t="s">
        <v>15</v>
      </c>
      <c r="D26" s="46">
        <v>93.63</v>
      </c>
      <c r="E26" s="47">
        <v>-8.23</v>
      </c>
      <c r="F26" s="48"/>
      <c r="G26" s="49" t="s">
        <v>474</v>
      </c>
      <c r="H26" s="49" t="s">
        <v>474</v>
      </c>
      <c r="I26" s="50" t="s">
        <v>474</v>
      </c>
      <c r="J26" s="48"/>
      <c r="K26" s="46">
        <v>3.0670799999999998</v>
      </c>
      <c r="L26" s="51" t="s">
        <v>604</v>
      </c>
    </row>
    <row r="27" spans="1:12" ht="45" x14ac:dyDescent="0.3">
      <c r="A27" s="70" t="s">
        <v>434</v>
      </c>
      <c r="B27" s="31" t="s">
        <v>435</v>
      </c>
      <c r="C27" s="31" t="s">
        <v>15</v>
      </c>
      <c r="D27" s="32">
        <v>101.65</v>
      </c>
      <c r="E27" s="71">
        <v>-8.23</v>
      </c>
      <c r="F27" s="33"/>
      <c r="G27" s="34" t="s">
        <v>474</v>
      </c>
      <c r="H27" s="34" t="s">
        <v>474</v>
      </c>
      <c r="I27" s="72" t="s">
        <v>474</v>
      </c>
      <c r="J27" s="33"/>
      <c r="K27" s="32">
        <v>63.848269999999999</v>
      </c>
      <c r="L27" s="73" t="s">
        <v>604</v>
      </c>
    </row>
    <row r="28" spans="1:12" ht="45" x14ac:dyDescent="0.3">
      <c r="A28" s="44" t="s">
        <v>430</v>
      </c>
      <c r="B28" s="45" t="s">
        <v>431</v>
      </c>
      <c r="C28" s="45" t="s">
        <v>15</v>
      </c>
      <c r="D28" s="46">
        <v>103.59</v>
      </c>
      <c r="E28" s="47">
        <v>-8.59</v>
      </c>
      <c r="F28" s="48"/>
      <c r="G28" s="49" t="s">
        <v>474</v>
      </c>
      <c r="H28" s="49" t="s">
        <v>474</v>
      </c>
      <c r="I28" s="50" t="s">
        <v>474</v>
      </c>
      <c r="J28" s="48"/>
      <c r="K28" s="46">
        <v>16.8733</v>
      </c>
      <c r="L28" s="51" t="s">
        <v>604</v>
      </c>
    </row>
    <row r="29" spans="1:12" ht="30" x14ac:dyDescent="0.3">
      <c r="A29" s="70" t="s">
        <v>240</v>
      </c>
      <c r="B29" s="31" t="s">
        <v>241</v>
      </c>
      <c r="C29" s="31" t="s">
        <v>15</v>
      </c>
      <c r="D29" s="32">
        <v>138.19999999999999</v>
      </c>
      <c r="E29" s="71">
        <v>-8.69</v>
      </c>
      <c r="F29" s="33">
        <v>-1.94</v>
      </c>
      <c r="G29" s="34">
        <v>1.0424289924889418</v>
      </c>
      <c r="H29" s="34">
        <v>4.8103982985271632</v>
      </c>
      <c r="I29" s="72" t="s">
        <v>474</v>
      </c>
      <c r="J29" s="33">
        <v>9.69</v>
      </c>
      <c r="K29" s="32">
        <v>6.5248100000000004</v>
      </c>
      <c r="L29" s="73" t="s">
        <v>517</v>
      </c>
    </row>
    <row r="30" spans="1:12" ht="30" x14ac:dyDescent="0.3">
      <c r="A30" s="44" t="s">
        <v>244</v>
      </c>
      <c r="B30" s="45" t="s">
        <v>605</v>
      </c>
      <c r="C30" s="45" t="s">
        <v>15</v>
      </c>
      <c r="D30" s="46">
        <v>136.80000000000001</v>
      </c>
      <c r="E30" s="47">
        <v>-8.74</v>
      </c>
      <c r="F30" s="48">
        <v>-2.12</v>
      </c>
      <c r="G30" s="49">
        <v>0.80352616370509278</v>
      </c>
      <c r="H30" s="49" t="s">
        <v>474</v>
      </c>
      <c r="I30" s="50" t="s">
        <v>474</v>
      </c>
      <c r="J30" s="48">
        <v>9.68</v>
      </c>
      <c r="K30" s="46">
        <v>1.1292899999999999</v>
      </c>
      <c r="L30" s="51" t="s">
        <v>517</v>
      </c>
    </row>
    <row r="31" spans="1:12" ht="45" x14ac:dyDescent="0.3">
      <c r="A31" s="70" t="s">
        <v>432</v>
      </c>
      <c r="B31" s="31" t="s">
        <v>433</v>
      </c>
      <c r="C31" s="31" t="s">
        <v>15</v>
      </c>
      <c r="D31" s="32">
        <v>102.98</v>
      </c>
      <c r="E31" s="71">
        <v>-8.92</v>
      </c>
      <c r="F31" s="33"/>
      <c r="G31" s="34" t="s">
        <v>474</v>
      </c>
      <c r="H31" s="34" t="s">
        <v>474</v>
      </c>
      <c r="I31" s="72" t="s">
        <v>474</v>
      </c>
      <c r="J31" s="33"/>
      <c r="K31" s="32">
        <v>0.31357000000000002</v>
      </c>
      <c r="L31" s="73" t="s">
        <v>604</v>
      </c>
    </row>
    <row r="32" spans="1:12" ht="30" x14ac:dyDescent="0.3">
      <c r="A32" s="44" t="s">
        <v>239</v>
      </c>
      <c r="B32" s="45" t="s">
        <v>237</v>
      </c>
      <c r="C32" s="45" t="s">
        <v>15</v>
      </c>
      <c r="D32" s="46">
        <v>88.196945999999997</v>
      </c>
      <c r="E32" s="47">
        <v>-9.1199999999999992</v>
      </c>
      <c r="F32" s="48">
        <v>-2.89</v>
      </c>
      <c r="G32" s="49">
        <v>6.9951057086758972E-2</v>
      </c>
      <c r="H32" s="49" t="s">
        <v>474</v>
      </c>
      <c r="I32" s="50" t="s">
        <v>474</v>
      </c>
      <c r="J32" s="48">
        <v>9.65</v>
      </c>
      <c r="K32" s="46">
        <v>0.19302</v>
      </c>
      <c r="L32" s="51" t="s">
        <v>517</v>
      </c>
    </row>
    <row r="33" spans="1:12" ht="30" customHeight="1" thickBot="1" x14ac:dyDescent="0.35">
      <c r="A33" s="74" t="s">
        <v>236</v>
      </c>
      <c r="B33" s="75" t="s">
        <v>606</v>
      </c>
      <c r="C33" s="75" t="s">
        <v>15</v>
      </c>
      <c r="D33" s="76">
        <v>193.44</v>
      </c>
      <c r="E33" s="77">
        <v>-9.15</v>
      </c>
      <c r="F33" s="78">
        <v>-2.92</v>
      </c>
      <c r="G33" s="79">
        <v>2.6659558714370313E-2</v>
      </c>
      <c r="H33" s="79">
        <v>6.3755451082536663</v>
      </c>
      <c r="I33" s="80" t="s">
        <v>474</v>
      </c>
      <c r="J33" s="78">
        <v>9.68</v>
      </c>
      <c r="K33" s="76">
        <v>9.6319200000000009</v>
      </c>
      <c r="L33" s="81" t="s">
        <v>517</v>
      </c>
    </row>
    <row r="34" spans="1:12" ht="39" customHeight="1" thickBot="1" x14ac:dyDescent="0.3">
      <c r="L34" s="64">
        <v>43281</v>
      </c>
    </row>
    <row r="35" spans="1:12" ht="18" thickBot="1" x14ac:dyDescent="0.35">
      <c r="A35" s="196" t="s">
        <v>496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8"/>
    </row>
    <row r="36" spans="1:12" ht="15.75" x14ac:dyDescent="0.3">
      <c r="A36" s="2"/>
      <c r="B36" s="4"/>
      <c r="C36" s="4"/>
      <c r="D36" s="3"/>
      <c r="E36" s="199" t="s">
        <v>479</v>
      </c>
      <c r="F36" s="200"/>
      <c r="G36" s="200"/>
      <c r="H36" s="200"/>
      <c r="I36" s="201"/>
      <c r="J36" s="202" t="s">
        <v>608</v>
      </c>
      <c r="K36" s="204" t="s">
        <v>487</v>
      </c>
      <c r="L36" s="16"/>
    </row>
    <row r="37" spans="1:12" ht="16.5" thickBot="1" x14ac:dyDescent="0.35">
      <c r="A37" s="5" t="s">
        <v>0</v>
      </c>
      <c r="B37" s="101" t="s">
        <v>1</v>
      </c>
      <c r="C37" s="101" t="s">
        <v>2</v>
      </c>
      <c r="D37" s="6" t="s">
        <v>478</v>
      </c>
      <c r="E37" s="60" t="s">
        <v>488</v>
      </c>
      <c r="F37" s="6" t="s">
        <v>462</v>
      </c>
      <c r="G37" s="6" t="s">
        <v>463</v>
      </c>
      <c r="H37" s="6" t="s">
        <v>464</v>
      </c>
      <c r="I37" s="8" t="s">
        <v>465</v>
      </c>
      <c r="J37" s="209"/>
      <c r="K37" s="211"/>
      <c r="L37" s="17" t="s">
        <v>472</v>
      </c>
    </row>
    <row r="38" spans="1:12" ht="30" x14ac:dyDescent="0.3">
      <c r="A38" s="44" t="s">
        <v>242</v>
      </c>
      <c r="B38" s="45" t="s">
        <v>243</v>
      </c>
      <c r="C38" s="45" t="s">
        <v>15</v>
      </c>
      <c r="D38" s="46">
        <v>112.45</v>
      </c>
      <c r="E38" s="47">
        <v>-10.5</v>
      </c>
      <c r="F38" s="48">
        <v>-4.7300000000000004</v>
      </c>
      <c r="G38" s="49">
        <v>-5.2917538115419553</v>
      </c>
      <c r="H38" s="49" t="s">
        <v>474</v>
      </c>
      <c r="I38" s="50" t="s">
        <v>474</v>
      </c>
      <c r="J38" s="48">
        <v>9.67</v>
      </c>
      <c r="K38" s="46">
        <v>0.47314999999999996</v>
      </c>
      <c r="L38" s="51" t="s">
        <v>517</v>
      </c>
    </row>
    <row r="39" spans="1:12" ht="30" x14ac:dyDescent="0.3">
      <c r="A39" s="182" t="s">
        <v>238</v>
      </c>
      <c r="B39" s="88" t="s">
        <v>607</v>
      </c>
      <c r="C39" s="88" t="s">
        <v>15</v>
      </c>
      <c r="D39" s="89">
        <v>155.91</v>
      </c>
      <c r="E39" s="183">
        <v>-11.21</v>
      </c>
      <c r="F39" s="184">
        <v>-5.13</v>
      </c>
      <c r="G39" s="185">
        <v>-2.4214964927632199</v>
      </c>
      <c r="H39" s="185">
        <v>3.8224003780056526</v>
      </c>
      <c r="I39" s="186" t="s">
        <v>474</v>
      </c>
      <c r="J39" s="184">
        <v>9.59</v>
      </c>
      <c r="K39" s="89">
        <v>4.2071800000000001</v>
      </c>
      <c r="L39" s="187" t="s">
        <v>517</v>
      </c>
    </row>
    <row r="40" spans="1:12" ht="15.75" x14ac:dyDescent="0.3">
      <c r="A40" s="1"/>
      <c r="B40" s="82" t="s">
        <v>497</v>
      </c>
      <c r="C40" s="82"/>
      <c r="D40" s="83"/>
      <c r="E40" s="84">
        <f>AVERAGE(E5:E39)</f>
        <v>-7.219615384615385</v>
      </c>
      <c r="F40" s="84">
        <f t="shared" ref="F40:J40" si="0">AVERAGE(F5:F39)</f>
        <v>2.7847619047619045</v>
      </c>
      <c r="G40" s="84">
        <f t="shared" si="0"/>
        <v>3.3093664801518803</v>
      </c>
      <c r="H40" s="84">
        <f t="shared" si="0"/>
        <v>8.3384998268539441</v>
      </c>
      <c r="I40" s="84"/>
      <c r="J40" s="84">
        <f>AVERAGE(J5:J39)</f>
        <v>8.9373684210526321</v>
      </c>
      <c r="K40" s="18"/>
      <c r="L40" s="11"/>
    </row>
    <row r="41" spans="1:12" ht="15.75" x14ac:dyDescent="0.3">
      <c r="A41" s="1"/>
      <c r="B41" s="11" t="s">
        <v>498</v>
      </c>
      <c r="C41" s="11"/>
      <c r="D41" s="12"/>
      <c r="E41" s="66">
        <v>-6.47</v>
      </c>
      <c r="F41" s="66">
        <v>0.99</v>
      </c>
      <c r="G41" s="67">
        <v>1.1100000000000001</v>
      </c>
      <c r="H41" s="67">
        <v>3.61</v>
      </c>
      <c r="I41" s="67">
        <v>1.39</v>
      </c>
      <c r="J41" s="1"/>
      <c r="K41" s="18"/>
      <c r="L41" s="11"/>
    </row>
    <row r="42" spans="1:12" ht="15.75" x14ac:dyDescent="0.3">
      <c r="A42" s="1"/>
      <c r="B42" s="11"/>
      <c r="C42" s="11"/>
      <c r="D42" s="12"/>
      <c r="E42" s="66"/>
      <c r="F42" s="66"/>
      <c r="G42" s="67"/>
      <c r="H42" s="67"/>
      <c r="I42" s="67"/>
      <c r="J42" s="1"/>
      <c r="K42" s="18"/>
      <c r="L42" s="11"/>
    </row>
  </sheetData>
  <mergeCells count="12">
    <mergeCell ref="A2:L2"/>
    <mergeCell ref="E3:I3"/>
    <mergeCell ref="J3:J4"/>
    <mergeCell ref="K3:K4"/>
    <mergeCell ref="A19:L19"/>
    <mergeCell ref="A35:L35"/>
    <mergeCell ref="E36:I36"/>
    <mergeCell ref="J36:J37"/>
    <mergeCell ref="K36:K37"/>
    <mergeCell ref="E20:I20"/>
    <mergeCell ref="J20:J21"/>
    <mergeCell ref="K20:K21"/>
  </mergeCells>
  <pageMargins left="0.25" right="0.25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3330-D901-4B5A-8513-DCB8FADFE9EA}">
  <dimension ref="A1:L150"/>
  <sheetViews>
    <sheetView topLeftCell="A40" workbookViewId="0">
      <selection activeCell="Q53" sqref="Q53"/>
    </sheetView>
  </sheetViews>
  <sheetFormatPr baseColWidth="10" defaultRowHeight="15" x14ac:dyDescent="0.25"/>
  <cols>
    <col min="2" max="2" width="34.140625" style="15" customWidth="1"/>
    <col min="3" max="3" width="14.5703125" customWidth="1"/>
    <col min="4" max="4" width="7.42578125" bestFit="1" customWidth="1"/>
    <col min="5" max="5" width="5.85546875" style="20" bestFit="1" customWidth="1"/>
    <col min="6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42.75" customHeight="1" thickBot="1" x14ac:dyDescent="0.3">
      <c r="L1" s="64">
        <v>43281</v>
      </c>
    </row>
    <row r="2" spans="1:12" ht="18" thickBot="1" x14ac:dyDescent="0.35">
      <c r="A2" s="196" t="s">
        <v>467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8"/>
    </row>
    <row r="3" spans="1:12" ht="15.75" x14ac:dyDescent="0.3">
      <c r="A3" s="2"/>
      <c r="B3" s="4"/>
      <c r="C3" s="4"/>
      <c r="D3" s="3"/>
      <c r="E3" s="199" t="s">
        <v>479</v>
      </c>
      <c r="F3" s="200"/>
      <c r="G3" s="200"/>
      <c r="H3" s="200"/>
      <c r="I3" s="201"/>
      <c r="J3" s="202" t="s">
        <v>608</v>
      </c>
      <c r="K3" s="204" t="s">
        <v>487</v>
      </c>
      <c r="L3" s="16"/>
    </row>
    <row r="4" spans="1:12" ht="16.5" thickBot="1" x14ac:dyDescent="0.35">
      <c r="A4" s="5" t="s">
        <v>0</v>
      </c>
      <c r="B4" s="69" t="s">
        <v>1</v>
      </c>
      <c r="C4" s="69" t="s">
        <v>2</v>
      </c>
      <c r="D4" s="6" t="s">
        <v>478</v>
      </c>
      <c r="E4" s="60">
        <v>2018</v>
      </c>
      <c r="F4" s="6" t="s">
        <v>462</v>
      </c>
      <c r="G4" s="6" t="s">
        <v>463</v>
      </c>
      <c r="H4" s="6" t="s">
        <v>464</v>
      </c>
      <c r="I4" s="8" t="s">
        <v>465</v>
      </c>
      <c r="J4" s="209"/>
      <c r="K4" s="211"/>
      <c r="L4" s="17" t="s">
        <v>472</v>
      </c>
    </row>
    <row r="5" spans="1:12" ht="15.75" x14ac:dyDescent="0.3">
      <c r="A5" s="36" t="s">
        <v>323</v>
      </c>
      <c r="B5" s="37" t="s">
        <v>324</v>
      </c>
      <c r="C5" s="37" t="s">
        <v>325</v>
      </c>
      <c r="D5" s="38">
        <v>359.23</v>
      </c>
      <c r="E5" s="39">
        <v>10.72</v>
      </c>
      <c r="F5" s="40">
        <v>19.27</v>
      </c>
      <c r="G5" s="41">
        <v>15.940615660609915</v>
      </c>
      <c r="H5" s="41">
        <v>20.997737726887401</v>
      </c>
      <c r="I5" s="42" t="s">
        <v>474</v>
      </c>
      <c r="J5" s="40">
        <v>10.52</v>
      </c>
      <c r="K5" s="38">
        <v>63.443179999999998</v>
      </c>
      <c r="L5" s="43" t="s">
        <v>603</v>
      </c>
    </row>
    <row r="6" spans="1:12" ht="15.75" x14ac:dyDescent="0.3">
      <c r="A6" s="10" t="s">
        <v>326</v>
      </c>
      <c r="B6" s="11" t="s">
        <v>327</v>
      </c>
      <c r="C6" s="11" t="s">
        <v>325</v>
      </c>
      <c r="D6" s="18">
        <v>359.07795900000002</v>
      </c>
      <c r="E6" s="21">
        <v>10.53</v>
      </c>
      <c r="F6" s="22">
        <v>19.07</v>
      </c>
      <c r="G6" s="23">
        <v>15.86369244897179</v>
      </c>
      <c r="H6" s="23">
        <v>21.026649527667441</v>
      </c>
      <c r="I6" s="24">
        <v>16.885269596033183</v>
      </c>
      <c r="J6" s="22">
        <v>10.25</v>
      </c>
      <c r="K6" s="18">
        <v>241.49087</v>
      </c>
      <c r="L6" s="29" t="s">
        <v>603</v>
      </c>
    </row>
    <row r="7" spans="1:12" ht="15.75" x14ac:dyDescent="0.3">
      <c r="A7" s="44" t="s">
        <v>364</v>
      </c>
      <c r="B7" s="45" t="s">
        <v>365</v>
      </c>
      <c r="C7" s="45" t="s">
        <v>82</v>
      </c>
      <c r="D7" s="46">
        <v>225.82</v>
      </c>
      <c r="E7" s="47">
        <v>7.95</v>
      </c>
      <c r="F7" s="48">
        <v>12.89</v>
      </c>
      <c r="G7" s="49">
        <v>7.5951924073756283</v>
      </c>
      <c r="H7" s="49">
        <v>14.51499967231651</v>
      </c>
      <c r="I7" s="50">
        <v>13.887193062835411</v>
      </c>
      <c r="J7" s="48">
        <v>9.7200000000000006</v>
      </c>
      <c r="K7" s="46">
        <v>206.62159</v>
      </c>
      <c r="L7" s="51" t="s">
        <v>603</v>
      </c>
    </row>
    <row r="8" spans="1:12" ht="15.75" x14ac:dyDescent="0.3">
      <c r="A8" s="10" t="s">
        <v>366</v>
      </c>
      <c r="B8" s="11" t="s">
        <v>367</v>
      </c>
      <c r="C8" s="11" t="s">
        <v>82</v>
      </c>
      <c r="D8" s="18">
        <v>225.73599200000001</v>
      </c>
      <c r="E8" s="21">
        <v>7.77</v>
      </c>
      <c r="F8" s="22">
        <v>12.71</v>
      </c>
      <c r="G8" s="23">
        <v>7.5260438070905655</v>
      </c>
      <c r="H8" s="23">
        <v>14.544059971362234</v>
      </c>
      <c r="I8" s="24">
        <v>13.873534246982899</v>
      </c>
      <c r="J8" s="22">
        <v>9.07</v>
      </c>
      <c r="K8" s="18">
        <v>353.32648</v>
      </c>
      <c r="L8" s="29" t="s">
        <v>603</v>
      </c>
    </row>
    <row r="9" spans="1:12" ht="15.75" x14ac:dyDescent="0.3">
      <c r="A9" s="44" t="s">
        <v>368</v>
      </c>
      <c r="B9" s="45" t="s">
        <v>369</v>
      </c>
      <c r="C9" s="45" t="s">
        <v>82</v>
      </c>
      <c r="D9" s="46">
        <v>180.28</v>
      </c>
      <c r="E9" s="47">
        <v>7.74</v>
      </c>
      <c r="F9" s="48">
        <v>17.78</v>
      </c>
      <c r="G9" s="49">
        <v>8.08247015915342</v>
      </c>
      <c r="H9" s="49">
        <v>10.705195489087838</v>
      </c>
      <c r="I9" s="50" t="s">
        <v>474</v>
      </c>
      <c r="J9" s="48">
        <v>8.31</v>
      </c>
      <c r="K9" s="46">
        <v>109.74024</v>
      </c>
      <c r="L9" s="51" t="s">
        <v>603</v>
      </c>
    </row>
    <row r="10" spans="1:12" ht="15.75" x14ac:dyDescent="0.3">
      <c r="A10" s="10" t="s">
        <v>370</v>
      </c>
      <c r="B10" s="11" t="s">
        <v>371</v>
      </c>
      <c r="C10" s="11" t="s">
        <v>82</v>
      </c>
      <c r="D10" s="18">
        <v>180.221014</v>
      </c>
      <c r="E10" s="21">
        <v>7.56</v>
      </c>
      <c r="F10" s="22">
        <v>17.600000000000001</v>
      </c>
      <c r="G10" s="23">
        <v>8.0110871105182557</v>
      </c>
      <c r="H10" s="23">
        <v>10.734474132113236</v>
      </c>
      <c r="I10" s="24" t="s">
        <v>474</v>
      </c>
      <c r="J10" s="22">
        <v>7.58</v>
      </c>
      <c r="K10" s="18">
        <v>120.48972999999999</v>
      </c>
      <c r="L10" s="29" t="s">
        <v>603</v>
      </c>
    </row>
    <row r="11" spans="1:12" ht="30" x14ac:dyDescent="0.3">
      <c r="A11" s="44" t="s">
        <v>175</v>
      </c>
      <c r="B11" s="45" t="s">
        <v>176</v>
      </c>
      <c r="C11" s="45" t="s">
        <v>177</v>
      </c>
      <c r="D11" s="46">
        <v>117.36</v>
      </c>
      <c r="E11" s="47">
        <v>6.44</v>
      </c>
      <c r="F11" s="48">
        <v>15.57</v>
      </c>
      <c r="G11" s="49" t="s">
        <v>474</v>
      </c>
      <c r="H11" s="49" t="s">
        <v>474</v>
      </c>
      <c r="I11" s="50" t="s">
        <v>474</v>
      </c>
      <c r="J11" s="48">
        <v>8.0299999999999994</v>
      </c>
      <c r="K11" s="46">
        <v>25.498630000000002</v>
      </c>
      <c r="L11" s="51" t="s">
        <v>581</v>
      </c>
    </row>
    <row r="12" spans="1:12" ht="30" x14ac:dyDescent="0.3">
      <c r="A12" s="10" t="s">
        <v>178</v>
      </c>
      <c r="B12" s="11" t="s">
        <v>179</v>
      </c>
      <c r="C12" s="11" t="s">
        <v>177</v>
      </c>
      <c r="D12" s="18">
        <v>117.301424</v>
      </c>
      <c r="E12" s="21">
        <v>6.33</v>
      </c>
      <c r="F12" s="22">
        <v>15.55</v>
      </c>
      <c r="G12" s="23" t="s">
        <v>474</v>
      </c>
      <c r="H12" s="23" t="s">
        <v>474</v>
      </c>
      <c r="I12" s="24" t="s">
        <v>474</v>
      </c>
      <c r="J12" s="22">
        <v>8.17</v>
      </c>
      <c r="K12" s="18">
        <v>5.9319999999999998E-2</v>
      </c>
      <c r="L12" s="29" t="s">
        <v>581</v>
      </c>
    </row>
    <row r="13" spans="1:12" ht="30" x14ac:dyDescent="0.3">
      <c r="A13" s="44" t="s">
        <v>609</v>
      </c>
      <c r="B13" s="45" t="s">
        <v>610</v>
      </c>
      <c r="C13" s="45" t="s">
        <v>82</v>
      </c>
      <c r="D13" s="46">
        <v>101.552582</v>
      </c>
      <c r="E13" s="47">
        <v>6.24</v>
      </c>
      <c r="F13" s="48">
        <v>9.9499999999999993</v>
      </c>
      <c r="G13" s="49" t="s">
        <v>474</v>
      </c>
      <c r="H13" s="49" t="s">
        <v>474</v>
      </c>
      <c r="I13" s="50" t="s">
        <v>474</v>
      </c>
      <c r="J13" s="48">
        <v>8.8800000000000008</v>
      </c>
      <c r="K13" s="46">
        <v>2.1489999999999999E-2</v>
      </c>
      <c r="L13" s="51" t="s">
        <v>529</v>
      </c>
    </row>
    <row r="14" spans="1:12" ht="30" x14ac:dyDescent="0.3">
      <c r="A14" s="10" t="s">
        <v>343</v>
      </c>
      <c r="B14" s="11" t="s">
        <v>344</v>
      </c>
      <c r="C14" s="11" t="s">
        <v>82</v>
      </c>
      <c r="D14" s="18">
        <v>124.49</v>
      </c>
      <c r="E14" s="21">
        <v>6.17</v>
      </c>
      <c r="F14" s="22">
        <v>13.3</v>
      </c>
      <c r="G14" s="23" t="s">
        <v>474</v>
      </c>
      <c r="H14" s="23" t="s">
        <v>474</v>
      </c>
      <c r="I14" s="24" t="s">
        <v>474</v>
      </c>
      <c r="J14" s="22">
        <v>9.3000000000000007</v>
      </c>
      <c r="K14" s="18"/>
      <c r="L14" s="29" t="s">
        <v>603</v>
      </c>
    </row>
    <row r="15" spans="1:12" ht="30" x14ac:dyDescent="0.3">
      <c r="A15" s="44" t="s">
        <v>345</v>
      </c>
      <c r="B15" s="45" t="s">
        <v>346</v>
      </c>
      <c r="C15" s="45" t="s">
        <v>82</v>
      </c>
      <c r="D15" s="46">
        <v>124.44</v>
      </c>
      <c r="E15" s="47">
        <v>6.11</v>
      </c>
      <c r="F15" s="48">
        <v>13.25</v>
      </c>
      <c r="G15" s="49" t="s">
        <v>474</v>
      </c>
      <c r="H15" s="49" t="s">
        <v>474</v>
      </c>
      <c r="I15" s="50" t="s">
        <v>474</v>
      </c>
      <c r="J15" s="48">
        <v>9.2799999999999994</v>
      </c>
      <c r="K15" s="46"/>
      <c r="L15" s="51" t="s">
        <v>603</v>
      </c>
    </row>
    <row r="16" spans="1:12" ht="30" x14ac:dyDescent="0.3">
      <c r="A16" s="10" t="s">
        <v>611</v>
      </c>
      <c r="B16" s="11" t="s">
        <v>612</v>
      </c>
      <c r="C16" s="11" t="s">
        <v>82</v>
      </c>
      <c r="D16" s="18">
        <v>101.200892</v>
      </c>
      <c r="E16" s="21">
        <v>6.1</v>
      </c>
      <c r="F16" s="22">
        <v>9.67</v>
      </c>
      <c r="G16" s="23" t="s">
        <v>474</v>
      </c>
      <c r="H16" s="23" t="s">
        <v>474</v>
      </c>
      <c r="I16" s="24" t="s">
        <v>474</v>
      </c>
      <c r="J16" s="22">
        <v>8.8800000000000008</v>
      </c>
      <c r="K16" s="18">
        <v>2.1420000000000002E-2</v>
      </c>
      <c r="L16" s="29" t="s">
        <v>529</v>
      </c>
    </row>
    <row r="17" spans="1:12" ht="30" x14ac:dyDescent="0.3">
      <c r="A17" s="44" t="s">
        <v>613</v>
      </c>
      <c r="B17" s="45" t="s">
        <v>614</v>
      </c>
      <c r="C17" s="45" t="s">
        <v>82</v>
      </c>
      <c r="D17" s="46">
        <v>107.37</v>
      </c>
      <c r="E17" s="47">
        <v>6.08</v>
      </c>
      <c r="F17" s="48">
        <v>9.6300000000000008</v>
      </c>
      <c r="G17" s="49" t="s">
        <v>474</v>
      </c>
      <c r="H17" s="49" t="s">
        <v>474</v>
      </c>
      <c r="I17" s="50" t="s">
        <v>474</v>
      </c>
      <c r="J17" s="48">
        <v>8.98</v>
      </c>
      <c r="K17" s="46">
        <v>15.742329999999999</v>
      </c>
      <c r="L17" s="51" t="s">
        <v>529</v>
      </c>
    </row>
    <row r="18" spans="1:12" ht="30" x14ac:dyDescent="0.3">
      <c r="A18" s="10" t="s">
        <v>180</v>
      </c>
      <c r="B18" s="11" t="s">
        <v>181</v>
      </c>
      <c r="C18" s="11" t="s">
        <v>177</v>
      </c>
      <c r="D18" s="18">
        <v>115.41</v>
      </c>
      <c r="E18" s="21">
        <v>6.05</v>
      </c>
      <c r="F18" s="22">
        <v>14.69</v>
      </c>
      <c r="G18" s="23" t="s">
        <v>474</v>
      </c>
      <c r="H18" s="23" t="s">
        <v>474</v>
      </c>
      <c r="I18" s="24" t="s">
        <v>474</v>
      </c>
      <c r="J18" s="22">
        <v>8.02</v>
      </c>
      <c r="K18" s="18">
        <v>5.4775600000000004</v>
      </c>
      <c r="L18" s="29" t="s">
        <v>581</v>
      </c>
    </row>
    <row r="19" spans="1:12" ht="30" x14ac:dyDescent="0.3">
      <c r="A19" s="44" t="s">
        <v>347</v>
      </c>
      <c r="B19" s="45" t="s">
        <v>348</v>
      </c>
      <c r="C19" s="45" t="s">
        <v>82</v>
      </c>
      <c r="D19" s="46">
        <v>111.396011</v>
      </c>
      <c r="E19" s="47">
        <v>5.98</v>
      </c>
      <c r="F19" s="48">
        <v>13.11</v>
      </c>
      <c r="G19" s="49" t="s">
        <v>474</v>
      </c>
      <c r="H19" s="49" t="s">
        <v>474</v>
      </c>
      <c r="I19" s="49" t="s">
        <v>474</v>
      </c>
      <c r="J19" s="47">
        <v>8.64</v>
      </c>
      <c r="K19" s="46"/>
      <c r="L19" s="51" t="s">
        <v>603</v>
      </c>
    </row>
    <row r="20" spans="1:12" ht="30" x14ac:dyDescent="0.3">
      <c r="A20" s="182" t="s">
        <v>615</v>
      </c>
      <c r="B20" s="88" t="s">
        <v>616</v>
      </c>
      <c r="C20" s="188" t="s">
        <v>82</v>
      </c>
      <c r="D20" s="89">
        <v>100.87493600000001</v>
      </c>
      <c r="E20" s="183">
        <v>5.97</v>
      </c>
      <c r="F20" s="188">
        <v>9.4</v>
      </c>
      <c r="G20" s="188" t="s">
        <v>474</v>
      </c>
      <c r="H20" s="188" t="s">
        <v>474</v>
      </c>
      <c r="I20" s="188" t="s">
        <v>474</v>
      </c>
      <c r="J20" s="183">
        <v>8.8800000000000008</v>
      </c>
      <c r="K20" s="89">
        <v>2.1350000000000001E-2</v>
      </c>
      <c r="L20" s="187" t="s">
        <v>529</v>
      </c>
    </row>
    <row r="21" spans="1:12" ht="42.75" customHeight="1" thickBot="1" x14ac:dyDescent="0.3">
      <c r="L21" s="64">
        <v>43281</v>
      </c>
    </row>
    <row r="22" spans="1:12" ht="18" thickBot="1" x14ac:dyDescent="0.35">
      <c r="A22" s="196" t="s">
        <v>467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8"/>
    </row>
    <row r="23" spans="1:12" ht="15.75" customHeight="1" x14ac:dyDescent="0.3">
      <c r="A23" s="2"/>
      <c r="B23" s="4"/>
      <c r="C23" s="4"/>
      <c r="D23" s="3"/>
      <c r="E23" s="199" t="s">
        <v>479</v>
      </c>
      <c r="F23" s="200"/>
      <c r="G23" s="200"/>
      <c r="H23" s="200"/>
      <c r="I23" s="201"/>
      <c r="J23" s="202" t="s">
        <v>516</v>
      </c>
      <c r="K23" s="204" t="s">
        <v>487</v>
      </c>
      <c r="L23" s="16"/>
    </row>
    <row r="24" spans="1:12" ht="16.5" thickBot="1" x14ac:dyDescent="0.35">
      <c r="A24" s="5" t="s">
        <v>0</v>
      </c>
      <c r="B24" s="69" t="s">
        <v>1</v>
      </c>
      <c r="C24" s="69" t="s">
        <v>2</v>
      </c>
      <c r="D24" s="6" t="s">
        <v>478</v>
      </c>
      <c r="E24" s="60">
        <v>2018</v>
      </c>
      <c r="F24" s="6" t="s">
        <v>462</v>
      </c>
      <c r="G24" s="6" t="s">
        <v>463</v>
      </c>
      <c r="H24" s="6" t="s">
        <v>464</v>
      </c>
      <c r="I24" s="8" t="s">
        <v>465</v>
      </c>
      <c r="J24" s="209"/>
      <c r="K24" s="211"/>
      <c r="L24" s="17" t="s">
        <v>472</v>
      </c>
    </row>
    <row r="25" spans="1:12" ht="30" x14ac:dyDescent="0.3">
      <c r="A25" s="36" t="s">
        <v>617</v>
      </c>
      <c r="B25" s="37" t="s">
        <v>618</v>
      </c>
      <c r="C25" s="37" t="s">
        <v>82</v>
      </c>
      <c r="D25" s="38">
        <v>107.03</v>
      </c>
      <c r="E25" s="39">
        <v>5.95</v>
      </c>
      <c r="F25" s="40">
        <v>9.3699999999999992</v>
      </c>
      <c r="G25" s="41" t="s">
        <v>474</v>
      </c>
      <c r="H25" s="41" t="s">
        <v>474</v>
      </c>
      <c r="I25" s="42" t="s">
        <v>474</v>
      </c>
      <c r="J25" s="40">
        <v>8.9700000000000006</v>
      </c>
      <c r="K25" s="38">
        <v>2.1409999999999998E-2</v>
      </c>
      <c r="L25" s="43" t="s">
        <v>529</v>
      </c>
    </row>
    <row r="26" spans="1:12" ht="30" x14ac:dyDescent="0.3">
      <c r="A26" s="10" t="s">
        <v>182</v>
      </c>
      <c r="B26" s="11" t="s">
        <v>183</v>
      </c>
      <c r="C26" s="11" t="s">
        <v>177</v>
      </c>
      <c r="D26" s="18">
        <v>115.345685</v>
      </c>
      <c r="E26" s="21">
        <v>5.92</v>
      </c>
      <c r="F26" s="22">
        <v>14.66</v>
      </c>
      <c r="G26" s="23" t="s">
        <v>474</v>
      </c>
      <c r="H26" s="23" t="s">
        <v>474</v>
      </c>
      <c r="I26" s="24" t="s">
        <v>474</v>
      </c>
      <c r="J26" s="22">
        <v>8.15</v>
      </c>
      <c r="K26" s="18">
        <v>1.2266600000000001</v>
      </c>
      <c r="L26" s="29" t="s">
        <v>581</v>
      </c>
    </row>
    <row r="27" spans="1:12" ht="30" x14ac:dyDescent="0.3">
      <c r="A27" s="44" t="s">
        <v>184</v>
      </c>
      <c r="B27" s="45" t="s">
        <v>185</v>
      </c>
      <c r="C27" s="45" t="s">
        <v>177</v>
      </c>
      <c r="D27" s="46">
        <v>113.6</v>
      </c>
      <c r="E27" s="47">
        <v>5.64</v>
      </c>
      <c r="F27" s="48">
        <v>13.83</v>
      </c>
      <c r="G27" s="49" t="s">
        <v>474</v>
      </c>
      <c r="H27" s="49" t="s">
        <v>474</v>
      </c>
      <c r="I27" s="50" t="s">
        <v>474</v>
      </c>
      <c r="J27" s="48">
        <v>8.01</v>
      </c>
      <c r="K27" s="46">
        <v>3.2439999999999997E-2</v>
      </c>
      <c r="L27" s="51" t="s">
        <v>581</v>
      </c>
    </row>
    <row r="28" spans="1:12" ht="30" x14ac:dyDescent="0.3">
      <c r="A28" s="10" t="s">
        <v>87</v>
      </c>
      <c r="B28" s="11" t="s">
        <v>88</v>
      </c>
      <c r="C28" s="11" t="s">
        <v>15</v>
      </c>
      <c r="D28" s="18">
        <v>206.31</v>
      </c>
      <c r="E28" s="21">
        <v>5.63</v>
      </c>
      <c r="F28" s="22">
        <v>14.09</v>
      </c>
      <c r="G28" s="23">
        <v>6.6482172952391005</v>
      </c>
      <c r="H28" s="23">
        <v>11.701734377953521</v>
      </c>
      <c r="I28" s="24" t="s">
        <v>474</v>
      </c>
      <c r="J28" s="22">
        <v>7.45</v>
      </c>
      <c r="K28" s="18">
        <v>104.68819999999999</v>
      </c>
      <c r="L28" s="29" t="s">
        <v>526</v>
      </c>
    </row>
    <row r="29" spans="1:12" ht="30" x14ac:dyDescent="0.3">
      <c r="A29" s="44" t="s">
        <v>619</v>
      </c>
      <c r="B29" s="45" t="s">
        <v>620</v>
      </c>
      <c r="C29" s="45" t="s">
        <v>82</v>
      </c>
      <c r="D29" s="46">
        <v>99.871333000000007</v>
      </c>
      <c r="E29" s="47">
        <v>5.59</v>
      </c>
      <c r="F29" s="48">
        <v>8.58</v>
      </c>
      <c r="G29" s="49" t="s">
        <v>474</v>
      </c>
      <c r="H29" s="49" t="s">
        <v>474</v>
      </c>
      <c r="I29" s="50" t="s">
        <v>474</v>
      </c>
      <c r="J29" s="48">
        <v>8.8800000000000008</v>
      </c>
      <c r="K29" s="46">
        <v>2.2179999999999998E-2</v>
      </c>
      <c r="L29" s="51" t="s">
        <v>529</v>
      </c>
    </row>
    <row r="30" spans="1:12" ht="30" x14ac:dyDescent="0.3">
      <c r="A30" s="10" t="s">
        <v>621</v>
      </c>
      <c r="B30" s="11" t="s">
        <v>622</v>
      </c>
      <c r="C30" s="11" t="s">
        <v>82</v>
      </c>
      <c r="D30" s="18">
        <v>105.96</v>
      </c>
      <c r="E30" s="21">
        <v>5.55</v>
      </c>
      <c r="F30" s="22">
        <v>8.5399999999999991</v>
      </c>
      <c r="G30" s="23" t="s">
        <v>474</v>
      </c>
      <c r="H30" s="23" t="s">
        <v>474</v>
      </c>
      <c r="I30" s="24" t="s">
        <v>474</v>
      </c>
      <c r="J30" s="22">
        <v>8.9700000000000006</v>
      </c>
      <c r="K30" s="18">
        <v>2.4109999999999999E-2</v>
      </c>
      <c r="L30" s="29" t="s">
        <v>529</v>
      </c>
    </row>
    <row r="31" spans="1:12" ht="30" x14ac:dyDescent="0.3">
      <c r="A31" s="44" t="s">
        <v>186</v>
      </c>
      <c r="B31" s="45" t="s">
        <v>187</v>
      </c>
      <c r="C31" s="45" t="s">
        <v>177</v>
      </c>
      <c r="D31" s="46">
        <v>113.544347</v>
      </c>
      <c r="E31" s="47">
        <v>5.52</v>
      </c>
      <c r="F31" s="48">
        <v>13.8</v>
      </c>
      <c r="G31" s="49" t="s">
        <v>474</v>
      </c>
      <c r="H31" s="49" t="s">
        <v>474</v>
      </c>
      <c r="I31" s="50" t="s">
        <v>474</v>
      </c>
      <c r="J31" s="48">
        <v>8.15</v>
      </c>
      <c r="K31" s="46">
        <v>8.3999999999999993E-4</v>
      </c>
      <c r="L31" s="51" t="s">
        <v>581</v>
      </c>
    </row>
    <row r="32" spans="1:12" ht="30" x14ac:dyDescent="0.3">
      <c r="A32" s="10" t="s">
        <v>85</v>
      </c>
      <c r="B32" s="11" t="s">
        <v>86</v>
      </c>
      <c r="C32" s="11" t="s">
        <v>15</v>
      </c>
      <c r="D32" s="18">
        <v>191.8</v>
      </c>
      <c r="E32" s="21">
        <v>5.2</v>
      </c>
      <c r="F32" s="22">
        <v>13.18</v>
      </c>
      <c r="G32" s="23">
        <v>5.7854923926939028</v>
      </c>
      <c r="H32" s="23">
        <v>10.788956391472727</v>
      </c>
      <c r="I32" s="24">
        <v>7.5928372017789236</v>
      </c>
      <c r="J32" s="22">
        <v>7.44</v>
      </c>
      <c r="K32" s="18">
        <v>69.916060000000002</v>
      </c>
      <c r="L32" s="29" t="s">
        <v>526</v>
      </c>
    </row>
    <row r="33" spans="1:12" ht="30" x14ac:dyDescent="0.3">
      <c r="A33" s="44" t="s">
        <v>623</v>
      </c>
      <c r="B33" s="45" t="s">
        <v>624</v>
      </c>
      <c r="C33" s="45" t="s">
        <v>82</v>
      </c>
      <c r="D33" s="46">
        <v>104.91</v>
      </c>
      <c r="E33" s="47">
        <v>5.16</v>
      </c>
      <c r="F33" s="48">
        <v>7.73</v>
      </c>
      <c r="G33" s="49" t="s">
        <v>474</v>
      </c>
      <c r="H33" s="49" t="s">
        <v>474</v>
      </c>
      <c r="I33" s="50" t="s">
        <v>474</v>
      </c>
      <c r="J33" s="48">
        <v>8.9700000000000006</v>
      </c>
      <c r="K33" s="46">
        <v>2.0980000000000002E-2</v>
      </c>
      <c r="L33" s="51" t="s">
        <v>529</v>
      </c>
    </row>
    <row r="34" spans="1:12" ht="30" x14ac:dyDescent="0.3">
      <c r="A34" s="70" t="s">
        <v>338</v>
      </c>
      <c r="B34" s="31" t="s">
        <v>339</v>
      </c>
      <c r="C34" s="31" t="s">
        <v>340</v>
      </c>
      <c r="D34" s="32">
        <v>254.49</v>
      </c>
      <c r="E34" s="71">
        <v>4.71</v>
      </c>
      <c r="F34" s="33">
        <v>11.08</v>
      </c>
      <c r="G34" s="34">
        <v>6.1713142910205798</v>
      </c>
      <c r="H34" s="34">
        <v>13.112196106239038</v>
      </c>
      <c r="I34" s="72" t="s">
        <v>474</v>
      </c>
      <c r="J34" s="33">
        <v>8.27</v>
      </c>
      <c r="K34" s="32">
        <v>940.09474999999998</v>
      </c>
      <c r="L34" s="73" t="s">
        <v>603</v>
      </c>
    </row>
    <row r="35" spans="1:12" ht="30" x14ac:dyDescent="0.3">
      <c r="A35" s="44" t="s">
        <v>341</v>
      </c>
      <c r="B35" s="45" t="s">
        <v>342</v>
      </c>
      <c r="C35" s="45" t="s">
        <v>340</v>
      </c>
      <c r="D35" s="46">
        <v>254.39005399999999</v>
      </c>
      <c r="E35" s="47">
        <v>4.53</v>
      </c>
      <c r="F35" s="48">
        <v>10.9</v>
      </c>
      <c r="G35" s="49">
        <v>6.1002966682977888</v>
      </c>
      <c r="H35" s="49">
        <v>13.139062454000738</v>
      </c>
      <c r="I35" s="50" t="s">
        <v>474</v>
      </c>
      <c r="J35" s="48">
        <v>7.6</v>
      </c>
      <c r="K35" s="46">
        <v>147.89637999999999</v>
      </c>
      <c r="L35" s="51" t="s">
        <v>603</v>
      </c>
    </row>
    <row r="36" spans="1:12" ht="15.75" x14ac:dyDescent="0.3">
      <c r="A36" s="70" t="s">
        <v>360</v>
      </c>
      <c r="B36" s="31" t="s">
        <v>361</v>
      </c>
      <c r="C36" s="31" t="s">
        <v>325</v>
      </c>
      <c r="D36" s="32">
        <v>139.11000000000001</v>
      </c>
      <c r="E36" s="71">
        <v>3.2</v>
      </c>
      <c r="F36" s="33">
        <v>17.149999999999999</v>
      </c>
      <c r="G36" s="34" t="s">
        <v>474</v>
      </c>
      <c r="H36" s="34" t="s">
        <v>474</v>
      </c>
      <c r="I36" s="72" t="s">
        <v>474</v>
      </c>
      <c r="J36" s="33">
        <v>14.45</v>
      </c>
      <c r="K36" s="32">
        <v>331.31959000000001</v>
      </c>
      <c r="L36" s="73" t="s">
        <v>603</v>
      </c>
    </row>
    <row r="37" spans="1:12" ht="15.75" x14ac:dyDescent="0.3">
      <c r="A37" s="44" t="s">
        <v>358</v>
      </c>
      <c r="B37" s="45" t="s">
        <v>359</v>
      </c>
      <c r="C37" s="45" t="s">
        <v>325</v>
      </c>
      <c r="D37" s="46">
        <v>139.12</v>
      </c>
      <c r="E37" s="47">
        <v>3.19</v>
      </c>
      <c r="F37" s="48">
        <v>17.14</v>
      </c>
      <c r="G37" s="49" t="s">
        <v>474</v>
      </c>
      <c r="H37" s="49" t="s">
        <v>474</v>
      </c>
      <c r="I37" s="50" t="s">
        <v>474</v>
      </c>
      <c r="J37" s="48">
        <v>14.45</v>
      </c>
      <c r="K37" s="46">
        <v>37.824480000000001</v>
      </c>
      <c r="L37" s="51" t="s">
        <v>603</v>
      </c>
    </row>
    <row r="38" spans="1:12" ht="44.25" customHeight="1" thickBot="1" x14ac:dyDescent="0.35">
      <c r="A38" s="190" t="s">
        <v>383</v>
      </c>
      <c r="B38" s="75" t="s">
        <v>625</v>
      </c>
      <c r="C38" s="75" t="s">
        <v>15</v>
      </c>
      <c r="D38" s="76">
        <v>160.12</v>
      </c>
      <c r="E38" s="77">
        <v>3.06</v>
      </c>
      <c r="F38" s="78">
        <v>8.56</v>
      </c>
      <c r="G38" s="79">
        <v>6.8675684218462374</v>
      </c>
      <c r="H38" s="79" t="s">
        <v>474</v>
      </c>
      <c r="I38" s="79" t="s">
        <v>474</v>
      </c>
      <c r="J38" s="77">
        <v>8.48</v>
      </c>
      <c r="K38" s="76">
        <v>256.01031999999998</v>
      </c>
      <c r="L38" s="81" t="s">
        <v>520</v>
      </c>
    </row>
    <row r="39" spans="1:12" ht="37.5" customHeight="1" thickBot="1" x14ac:dyDescent="0.3">
      <c r="L39" s="64">
        <v>43281</v>
      </c>
    </row>
    <row r="40" spans="1:12" ht="18" thickBot="1" x14ac:dyDescent="0.35">
      <c r="A40" s="196" t="s">
        <v>467</v>
      </c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8"/>
    </row>
    <row r="41" spans="1:12" ht="15.75" customHeight="1" x14ac:dyDescent="0.3">
      <c r="A41" s="2"/>
      <c r="B41" s="4"/>
      <c r="C41" s="4"/>
      <c r="D41" s="3"/>
      <c r="E41" s="199" t="s">
        <v>479</v>
      </c>
      <c r="F41" s="200"/>
      <c r="G41" s="200"/>
      <c r="H41" s="200"/>
      <c r="I41" s="201"/>
      <c r="J41" s="202" t="s">
        <v>516</v>
      </c>
      <c r="K41" s="204" t="s">
        <v>487</v>
      </c>
      <c r="L41" s="16"/>
    </row>
    <row r="42" spans="1:12" ht="16.5" thickBot="1" x14ac:dyDescent="0.35">
      <c r="A42" s="5" t="s">
        <v>0</v>
      </c>
      <c r="B42" s="102" t="s">
        <v>1</v>
      </c>
      <c r="C42" s="102" t="s">
        <v>2</v>
      </c>
      <c r="D42" s="6" t="s">
        <v>478</v>
      </c>
      <c r="E42" s="60">
        <v>2018</v>
      </c>
      <c r="F42" s="6" t="s">
        <v>462</v>
      </c>
      <c r="G42" s="6" t="s">
        <v>463</v>
      </c>
      <c r="H42" s="6" t="s">
        <v>464</v>
      </c>
      <c r="I42" s="8" t="s">
        <v>465</v>
      </c>
      <c r="J42" s="209"/>
      <c r="K42" s="211"/>
      <c r="L42" s="17" t="s">
        <v>472</v>
      </c>
    </row>
    <row r="43" spans="1:12" ht="15.75" x14ac:dyDescent="0.3">
      <c r="A43" s="36" t="s">
        <v>362</v>
      </c>
      <c r="B43" s="37" t="s">
        <v>363</v>
      </c>
      <c r="C43" s="37" t="s">
        <v>325</v>
      </c>
      <c r="D43" s="38">
        <v>139.03997200000001</v>
      </c>
      <c r="E43" s="39">
        <v>3.02</v>
      </c>
      <c r="F43" s="40">
        <v>16.96</v>
      </c>
      <c r="G43" s="41" t="s">
        <v>474</v>
      </c>
      <c r="H43" s="41" t="s">
        <v>474</v>
      </c>
      <c r="I43" s="42" t="s">
        <v>474</v>
      </c>
      <c r="J43" s="40">
        <v>13.46</v>
      </c>
      <c r="K43" s="38">
        <v>184.16614999999999</v>
      </c>
      <c r="L43" s="43" t="s">
        <v>603</v>
      </c>
    </row>
    <row r="44" spans="1:12" ht="45" x14ac:dyDescent="0.3">
      <c r="A44" s="10" t="s">
        <v>382</v>
      </c>
      <c r="B44" s="11" t="s">
        <v>626</v>
      </c>
      <c r="C44" s="11" t="s">
        <v>15</v>
      </c>
      <c r="D44" s="18">
        <v>74.72</v>
      </c>
      <c r="E44" s="21">
        <v>2.86</v>
      </c>
      <c r="F44" s="22">
        <v>8.16</v>
      </c>
      <c r="G44" s="23">
        <v>6.4632625460684823</v>
      </c>
      <c r="H44" s="23" t="s">
        <v>474</v>
      </c>
      <c r="I44" s="24" t="s">
        <v>474</v>
      </c>
      <c r="J44" s="22">
        <v>8.48</v>
      </c>
      <c r="K44" s="18">
        <v>256.01031999999998</v>
      </c>
      <c r="L44" s="29" t="s">
        <v>520</v>
      </c>
    </row>
    <row r="45" spans="1:12" ht="15.75" x14ac:dyDescent="0.3">
      <c r="A45" s="44" t="s">
        <v>354</v>
      </c>
      <c r="B45" s="45" t="s">
        <v>355</v>
      </c>
      <c r="C45" s="45" t="s">
        <v>82</v>
      </c>
      <c r="D45" s="46">
        <v>222.44</v>
      </c>
      <c r="E45" s="47">
        <v>1.72</v>
      </c>
      <c r="F45" s="48">
        <v>8.9</v>
      </c>
      <c r="G45" s="49">
        <v>2.6839844477301922</v>
      </c>
      <c r="H45" s="49">
        <v>7.5683634543774803</v>
      </c>
      <c r="I45" s="50" t="s">
        <v>474</v>
      </c>
      <c r="J45" s="48">
        <v>7.43</v>
      </c>
      <c r="K45" s="46">
        <v>100.54217999999999</v>
      </c>
      <c r="L45" s="51" t="s">
        <v>603</v>
      </c>
    </row>
    <row r="46" spans="1:12" ht="15.75" x14ac:dyDescent="0.3">
      <c r="A46" s="10" t="s">
        <v>356</v>
      </c>
      <c r="B46" s="11" t="s">
        <v>357</v>
      </c>
      <c r="C46" s="11" t="s">
        <v>82</v>
      </c>
      <c r="D46" s="18">
        <v>222.34308899999999</v>
      </c>
      <c r="E46" s="21">
        <v>1.55</v>
      </c>
      <c r="F46" s="22">
        <v>8.7200000000000006</v>
      </c>
      <c r="G46" s="23">
        <v>2.6143874684661839</v>
      </c>
      <c r="H46" s="23">
        <v>7.5952383785074629</v>
      </c>
      <c r="I46" s="24" t="s">
        <v>474</v>
      </c>
      <c r="J46" s="22">
        <v>7.22</v>
      </c>
      <c r="K46" s="18">
        <v>3.7377399999999996</v>
      </c>
      <c r="L46" s="29" t="s">
        <v>603</v>
      </c>
    </row>
    <row r="47" spans="1:12" ht="30" x14ac:dyDescent="0.3">
      <c r="A47" s="44" t="s">
        <v>24</v>
      </c>
      <c r="B47" s="45" t="s">
        <v>25</v>
      </c>
      <c r="C47" s="45" t="s">
        <v>15</v>
      </c>
      <c r="D47" s="46">
        <v>118.44</v>
      </c>
      <c r="E47" s="47">
        <v>1.4</v>
      </c>
      <c r="F47" s="48">
        <v>5.27</v>
      </c>
      <c r="G47" s="49">
        <v>6.3042168510610619</v>
      </c>
      <c r="H47" s="49" t="s">
        <v>474</v>
      </c>
      <c r="I47" s="50" t="s">
        <v>474</v>
      </c>
      <c r="J47" s="48">
        <v>9.01</v>
      </c>
      <c r="K47" s="46">
        <v>6.0123699999999998</v>
      </c>
      <c r="L47" s="51" t="s">
        <v>473</v>
      </c>
    </row>
    <row r="48" spans="1:12" ht="30" x14ac:dyDescent="0.3">
      <c r="A48" s="10" t="s">
        <v>20</v>
      </c>
      <c r="B48" s="11" t="s">
        <v>21</v>
      </c>
      <c r="C48" s="11" t="s">
        <v>15</v>
      </c>
      <c r="D48" s="18">
        <v>24.832733000000001</v>
      </c>
      <c r="E48" s="21">
        <v>1.23</v>
      </c>
      <c r="F48" s="22">
        <v>4.08</v>
      </c>
      <c r="G48" s="23">
        <v>4.7416171524069295</v>
      </c>
      <c r="H48" s="23">
        <v>10.172805023621944</v>
      </c>
      <c r="I48" s="24">
        <v>7.0051588683775812</v>
      </c>
      <c r="J48" s="22">
        <v>9.0299999999999994</v>
      </c>
      <c r="K48" s="18">
        <v>4.0112899999999998</v>
      </c>
      <c r="L48" s="29" t="s">
        <v>473</v>
      </c>
    </row>
    <row r="49" spans="1:12" ht="30" x14ac:dyDescent="0.3">
      <c r="A49" s="44" t="s">
        <v>18</v>
      </c>
      <c r="B49" s="45" t="s">
        <v>19</v>
      </c>
      <c r="C49" s="45" t="s">
        <v>15</v>
      </c>
      <c r="D49" s="46">
        <v>25.48</v>
      </c>
      <c r="E49" s="47">
        <v>1.03</v>
      </c>
      <c r="F49" s="48">
        <v>4.17</v>
      </c>
      <c r="G49" s="49">
        <v>4.7628814024130328</v>
      </c>
      <c r="H49" s="49">
        <v>10.15515217107119</v>
      </c>
      <c r="I49" s="50">
        <v>7.051825187333316</v>
      </c>
      <c r="J49" s="48">
        <v>9.0399999999999991</v>
      </c>
      <c r="K49" s="46">
        <v>64.792100000000005</v>
      </c>
      <c r="L49" s="51" t="s">
        <v>473</v>
      </c>
    </row>
    <row r="50" spans="1:12" ht="15.75" x14ac:dyDescent="0.3">
      <c r="A50" s="10" t="s">
        <v>317</v>
      </c>
      <c r="B50" s="11" t="s">
        <v>318</v>
      </c>
      <c r="C50" s="11" t="s">
        <v>28</v>
      </c>
      <c r="D50" s="18">
        <v>83.27</v>
      </c>
      <c r="E50" s="21">
        <v>0.82</v>
      </c>
      <c r="F50" s="22">
        <v>5.73</v>
      </c>
      <c r="G50" s="23">
        <v>3.3322228390941788E-2</v>
      </c>
      <c r="H50" s="23">
        <v>8.8832289358498961</v>
      </c>
      <c r="I50" s="24" t="s">
        <v>474</v>
      </c>
      <c r="J50" s="22">
        <v>11.61</v>
      </c>
      <c r="K50" s="18">
        <v>14.4816</v>
      </c>
      <c r="L50" s="29" t="s">
        <v>603</v>
      </c>
    </row>
    <row r="51" spans="1:12" ht="15.75" x14ac:dyDescent="0.3">
      <c r="A51" s="44" t="s">
        <v>319</v>
      </c>
      <c r="B51" s="45" t="s">
        <v>320</v>
      </c>
      <c r="C51" s="45" t="s">
        <v>28</v>
      </c>
      <c r="D51" s="46">
        <v>84.77</v>
      </c>
      <c r="E51" s="47">
        <v>0.81</v>
      </c>
      <c r="F51" s="48">
        <v>5.79</v>
      </c>
      <c r="G51" s="49">
        <v>4.9975020812520476E-2</v>
      </c>
      <c r="H51" s="49">
        <v>9.037889206001438</v>
      </c>
      <c r="I51" s="50">
        <v>1.0663480303161332</v>
      </c>
      <c r="J51" s="48">
        <v>11.61</v>
      </c>
      <c r="K51" s="46">
        <v>103.01883000000001</v>
      </c>
      <c r="L51" s="51" t="s">
        <v>603</v>
      </c>
    </row>
    <row r="52" spans="1:12" ht="15.75" x14ac:dyDescent="0.3">
      <c r="A52" s="10" t="s">
        <v>40</v>
      </c>
      <c r="B52" s="11" t="s">
        <v>41</v>
      </c>
      <c r="C52" s="11" t="s">
        <v>15</v>
      </c>
      <c r="D52" s="18">
        <v>17.318915000000001</v>
      </c>
      <c r="E52" s="21">
        <v>0.8</v>
      </c>
      <c r="F52" s="22">
        <v>5.36</v>
      </c>
      <c r="G52" s="23">
        <v>3.7322996851967494</v>
      </c>
      <c r="H52" s="23">
        <v>8.9542830481191373</v>
      </c>
      <c r="I52" s="24">
        <v>6.3271903854359657</v>
      </c>
      <c r="J52" s="22">
        <v>7.65</v>
      </c>
      <c r="K52" s="18">
        <v>51.70073</v>
      </c>
      <c r="L52" s="29" t="s">
        <v>627</v>
      </c>
    </row>
    <row r="53" spans="1:12" ht="15.75" x14ac:dyDescent="0.3">
      <c r="A53" s="44" t="s">
        <v>321</v>
      </c>
      <c r="B53" s="45" t="s">
        <v>322</v>
      </c>
      <c r="C53" s="45" t="s">
        <v>28</v>
      </c>
      <c r="D53" s="46">
        <v>84.744884999999996</v>
      </c>
      <c r="E53" s="47">
        <v>0.66</v>
      </c>
      <c r="F53" s="48">
        <v>5.63</v>
      </c>
      <c r="G53" s="49">
        <v>-1.3335111506274089E-2</v>
      </c>
      <c r="H53" s="49">
        <v>9.0647587201123194</v>
      </c>
      <c r="I53" s="50">
        <v>1.0554353081287049</v>
      </c>
      <c r="J53" s="48">
        <v>10.29</v>
      </c>
      <c r="K53" s="46">
        <v>146.81682000000001</v>
      </c>
      <c r="L53" s="51" t="s">
        <v>603</v>
      </c>
    </row>
    <row r="54" spans="1:12" ht="30" x14ac:dyDescent="0.3">
      <c r="A54" s="10" t="s">
        <v>22</v>
      </c>
      <c r="B54" s="11" t="s">
        <v>23</v>
      </c>
      <c r="C54" s="11" t="s">
        <v>15</v>
      </c>
      <c r="D54" s="18">
        <v>15.39</v>
      </c>
      <c r="E54" s="21">
        <v>0.65</v>
      </c>
      <c r="F54" s="22">
        <v>3.71</v>
      </c>
      <c r="G54" s="23">
        <v>4.7233837780020771</v>
      </c>
      <c r="H54" s="23">
        <v>9.9218890089261649</v>
      </c>
      <c r="I54" s="24">
        <v>6.6950437235405502</v>
      </c>
      <c r="J54" s="22">
        <v>9.31</v>
      </c>
      <c r="K54" s="18">
        <v>5.5888</v>
      </c>
      <c r="L54" s="29" t="s">
        <v>473</v>
      </c>
    </row>
    <row r="55" spans="1:12" ht="30" x14ac:dyDescent="0.3">
      <c r="A55" s="44" t="s">
        <v>247</v>
      </c>
      <c r="B55" s="45" t="s">
        <v>248</v>
      </c>
      <c r="C55" s="45" t="s">
        <v>15</v>
      </c>
      <c r="D55" s="46">
        <v>95.7</v>
      </c>
      <c r="E55" s="47">
        <v>0.51</v>
      </c>
      <c r="F55" s="48">
        <v>-1.21</v>
      </c>
      <c r="G55" s="49">
        <v>0.66556046521124568</v>
      </c>
      <c r="H55" s="49" t="s">
        <v>474</v>
      </c>
      <c r="I55" s="50" t="s">
        <v>474</v>
      </c>
      <c r="J55" s="48">
        <v>6.61</v>
      </c>
      <c r="K55" s="46">
        <v>89.801490000000001</v>
      </c>
      <c r="L55" s="51" t="s">
        <v>517</v>
      </c>
    </row>
    <row r="56" spans="1:12" ht="30" x14ac:dyDescent="0.3">
      <c r="A56" s="10" t="s">
        <v>391</v>
      </c>
      <c r="B56" s="11" t="s">
        <v>392</v>
      </c>
      <c r="C56" s="11" t="s">
        <v>190</v>
      </c>
      <c r="D56" s="18">
        <v>207.41</v>
      </c>
      <c r="E56" s="21">
        <v>0.42</v>
      </c>
      <c r="F56" s="22">
        <v>2.72</v>
      </c>
      <c r="G56" s="23">
        <v>3.5554247397213468</v>
      </c>
      <c r="H56" s="23">
        <v>9.2493001312454091</v>
      </c>
      <c r="I56" s="24" t="s">
        <v>474</v>
      </c>
      <c r="J56" s="22">
        <v>8.1300000000000008</v>
      </c>
      <c r="K56" s="18">
        <v>633.29991000000007</v>
      </c>
      <c r="L56" s="29" t="s">
        <v>520</v>
      </c>
    </row>
    <row r="57" spans="1:12" ht="30" x14ac:dyDescent="0.3">
      <c r="A57" s="44" t="s">
        <v>389</v>
      </c>
      <c r="B57" s="45" t="s">
        <v>390</v>
      </c>
      <c r="C57" s="45" t="s">
        <v>190</v>
      </c>
      <c r="D57" s="46">
        <v>147.97999999999999</v>
      </c>
      <c r="E57" s="47">
        <v>0.41</v>
      </c>
      <c r="F57" s="48">
        <v>2.71</v>
      </c>
      <c r="G57" s="49">
        <v>3.5429897571948255</v>
      </c>
      <c r="H57" s="49" t="s">
        <v>474</v>
      </c>
      <c r="I57" s="49" t="s">
        <v>474</v>
      </c>
      <c r="J57" s="47">
        <v>8.1300000000000008</v>
      </c>
      <c r="K57" s="46">
        <v>633.29991000000007</v>
      </c>
      <c r="L57" s="51" t="s">
        <v>520</v>
      </c>
    </row>
    <row r="58" spans="1:12" ht="30.75" thickBot="1" x14ac:dyDescent="0.35">
      <c r="A58" s="74" t="s">
        <v>387</v>
      </c>
      <c r="B58" s="75" t="s">
        <v>388</v>
      </c>
      <c r="C58" s="98" t="s">
        <v>190</v>
      </c>
      <c r="D58" s="76">
        <v>54.5</v>
      </c>
      <c r="E58" s="77">
        <v>0.11</v>
      </c>
      <c r="F58" s="98">
        <v>2.1</v>
      </c>
      <c r="G58" s="98">
        <v>2.9142466571506542</v>
      </c>
      <c r="H58" s="98">
        <v>8.5626081178732161</v>
      </c>
      <c r="I58" s="98">
        <v>4.8096183460910158</v>
      </c>
      <c r="J58" s="99">
        <v>8.1199999999999992</v>
      </c>
      <c r="K58" s="76">
        <v>633.29991000000007</v>
      </c>
      <c r="L58" s="81" t="s">
        <v>520</v>
      </c>
    </row>
    <row r="59" spans="1:12" ht="42.75" customHeight="1" thickBot="1" x14ac:dyDescent="0.3">
      <c r="L59" s="64">
        <v>43281</v>
      </c>
    </row>
    <row r="60" spans="1:12" ht="18" thickBot="1" x14ac:dyDescent="0.35">
      <c r="A60" s="196" t="s">
        <v>467</v>
      </c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8"/>
    </row>
    <row r="61" spans="1:12" ht="15.75" customHeight="1" x14ac:dyDescent="0.3">
      <c r="A61" s="2"/>
      <c r="B61" s="4"/>
      <c r="C61" s="4"/>
      <c r="D61" s="3"/>
      <c r="E61" s="199" t="s">
        <v>479</v>
      </c>
      <c r="F61" s="200"/>
      <c r="G61" s="200"/>
      <c r="H61" s="200"/>
      <c r="I61" s="201"/>
      <c r="J61" s="202" t="s">
        <v>516</v>
      </c>
      <c r="K61" s="204" t="s">
        <v>487</v>
      </c>
      <c r="L61" s="16"/>
    </row>
    <row r="62" spans="1:12" ht="16.5" thickBot="1" x14ac:dyDescent="0.35">
      <c r="A62" s="5" t="s">
        <v>0</v>
      </c>
      <c r="B62" s="102" t="s">
        <v>1</v>
      </c>
      <c r="C62" s="102" t="s">
        <v>2</v>
      </c>
      <c r="D62" s="6" t="s">
        <v>478</v>
      </c>
      <c r="E62" s="60">
        <v>2018</v>
      </c>
      <c r="F62" s="6" t="s">
        <v>462</v>
      </c>
      <c r="G62" s="6" t="s">
        <v>463</v>
      </c>
      <c r="H62" s="6" t="s">
        <v>464</v>
      </c>
      <c r="I62" s="8" t="s">
        <v>465</v>
      </c>
      <c r="J62" s="209"/>
      <c r="K62" s="211"/>
      <c r="L62" s="17" t="s">
        <v>472</v>
      </c>
    </row>
    <row r="63" spans="1:12" ht="30" x14ac:dyDescent="0.3">
      <c r="A63" s="36" t="s">
        <v>199</v>
      </c>
      <c r="B63" s="37" t="s">
        <v>200</v>
      </c>
      <c r="C63" s="37" t="s">
        <v>28</v>
      </c>
      <c r="D63" s="38">
        <v>185.74</v>
      </c>
      <c r="E63" s="39">
        <v>-3.4</v>
      </c>
      <c r="F63" s="40">
        <v>1.28</v>
      </c>
      <c r="G63" s="41" t="s">
        <v>474</v>
      </c>
      <c r="H63" s="41" t="s">
        <v>474</v>
      </c>
      <c r="I63" s="42" t="s">
        <v>474</v>
      </c>
      <c r="J63" s="40">
        <v>11.25</v>
      </c>
      <c r="K63" s="38">
        <v>92.744649999999993</v>
      </c>
      <c r="L63" s="43" t="s">
        <v>475</v>
      </c>
    </row>
    <row r="64" spans="1:12" ht="30" x14ac:dyDescent="0.3">
      <c r="A64" s="10" t="s">
        <v>203</v>
      </c>
      <c r="B64" s="11" t="s">
        <v>204</v>
      </c>
      <c r="C64" s="11" t="s">
        <v>28</v>
      </c>
      <c r="D64" s="18">
        <v>178.64</v>
      </c>
      <c r="E64" s="21">
        <v>-3.41</v>
      </c>
      <c r="F64" s="22">
        <v>1.23</v>
      </c>
      <c r="G64" s="23" t="s">
        <v>474</v>
      </c>
      <c r="H64" s="23" t="s">
        <v>474</v>
      </c>
      <c r="I64" s="24" t="s">
        <v>474</v>
      </c>
      <c r="J64" s="22">
        <v>11.25</v>
      </c>
      <c r="K64" s="18">
        <v>252.28238000000002</v>
      </c>
      <c r="L64" s="29" t="s">
        <v>475</v>
      </c>
    </row>
    <row r="65" spans="1:12" ht="30" x14ac:dyDescent="0.3">
      <c r="A65" s="44" t="s">
        <v>169</v>
      </c>
      <c r="B65" s="45" t="s">
        <v>170</v>
      </c>
      <c r="C65" s="45" t="s">
        <v>28</v>
      </c>
      <c r="D65" s="46">
        <v>18.079999999999998</v>
      </c>
      <c r="E65" s="47">
        <v>-3.62</v>
      </c>
      <c r="F65" s="48">
        <v>5.12</v>
      </c>
      <c r="G65" s="49">
        <v>8.1309568259740459</v>
      </c>
      <c r="H65" s="49">
        <v>14.869835499703509</v>
      </c>
      <c r="I65" s="50">
        <v>5.5244051617250101</v>
      </c>
      <c r="J65" s="48">
        <v>14.65</v>
      </c>
      <c r="K65" s="46">
        <v>306.33879999999999</v>
      </c>
      <c r="L65" s="51" t="s">
        <v>476</v>
      </c>
    </row>
    <row r="66" spans="1:12" ht="30" x14ac:dyDescent="0.3">
      <c r="A66" s="10" t="s">
        <v>197</v>
      </c>
      <c r="B66" s="11" t="s">
        <v>198</v>
      </c>
      <c r="C66" s="11" t="s">
        <v>28</v>
      </c>
      <c r="D66" s="18">
        <v>118.033581</v>
      </c>
      <c r="E66" s="21">
        <v>-3.62</v>
      </c>
      <c r="F66" s="22"/>
      <c r="G66" s="23" t="s">
        <v>474</v>
      </c>
      <c r="H66" s="23" t="s">
        <v>474</v>
      </c>
      <c r="I66" s="24" t="s">
        <v>474</v>
      </c>
      <c r="J66" s="22"/>
      <c r="K66" s="18">
        <v>24.619900000000001</v>
      </c>
      <c r="L66" s="29" t="s">
        <v>475</v>
      </c>
    </row>
    <row r="67" spans="1:12" ht="30" x14ac:dyDescent="0.3">
      <c r="A67" s="44" t="s">
        <v>444</v>
      </c>
      <c r="B67" s="45" t="s">
        <v>445</v>
      </c>
      <c r="C67" s="45" t="s">
        <v>15</v>
      </c>
      <c r="D67" s="46">
        <v>80.754321000000004</v>
      </c>
      <c r="E67" s="47">
        <v>-3.69</v>
      </c>
      <c r="F67" s="48"/>
      <c r="G67" s="49" t="s">
        <v>474</v>
      </c>
      <c r="H67" s="49" t="s">
        <v>474</v>
      </c>
      <c r="I67" s="50" t="s">
        <v>474</v>
      </c>
      <c r="J67" s="48"/>
      <c r="K67" s="46">
        <v>0.22156000000000001</v>
      </c>
      <c r="L67" s="51" t="s">
        <v>477</v>
      </c>
    </row>
    <row r="68" spans="1:12" ht="30" x14ac:dyDescent="0.3">
      <c r="A68" s="10" t="s">
        <v>452</v>
      </c>
      <c r="B68" s="11" t="s">
        <v>453</v>
      </c>
      <c r="C68" s="11" t="s">
        <v>15</v>
      </c>
      <c r="D68" s="18">
        <v>89.727023000000003</v>
      </c>
      <c r="E68" s="21">
        <v>-3.69</v>
      </c>
      <c r="F68" s="22">
        <v>-1.61</v>
      </c>
      <c r="G68" s="23">
        <v>-2.9247050767202909</v>
      </c>
      <c r="H68" s="23" t="s">
        <v>474</v>
      </c>
      <c r="I68" s="24" t="s">
        <v>474</v>
      </c>
      <c r="J68" s="22">
        <v>13.51</v>
      </c>
      <c r="K68" s="18">
        <v>0.40572000000000003</v>
      </c>
      <c r="L68" s="29" t="s">
        <v>477</v>
      </c>
    </row>
    <row r="69" spans="1:12" ht="30" x14ac:dyDescent="0.3">
      <c r="A69" s="44" t="s">
        <v>167</v>
      </c>
      <c r="B69" s="45" t="s">
        <v>168</v>
      </c>
      <c r="C69" s="45" t="s">
        <v>28</v>
      </c>
      <c r="D69" s="46">
        <v>16.8</v>
      </c>
      <c r="E69" s="47">
        <v>-3.72</v>
      </c>
      <c r="F69" s="48"/>
      <c r="G69" s="49" t="s">
        <v>474</v>
      </c>
      <c r="H69" s="49" t="s">
        <v>474</v>
      </c>
      <c r="I69" s="50" t="s">
        <v>474</v>
      </c>
      <c r="J69" s="48"/>
      <c r="K69" s="46">
        <v>0.90437999999999996</v>
      </c>
      <c r="L69" s="51" t="s">
        <v>476</v>
      </c>
    </row>
    <row r="70" spans="1:12" ht="30" x14ac:dyDescent="0.3">
      <c r="A70" s="10" t="s">
        <v>195</v>
      </c>
      <c r="B70" s="11" t="s">
        <v>196</v>
      </c>
      <c r="C70" s="11" t="s">
        <v>28</v>
      </c>
      <c r="D70" s="18">
        <v>117.76</v>
      </c>
      <c r="E70" s="21">
        <v>-3.73</v>
      </c>
      <c r="F70" s="22">
        <v>0.14000000000000001</v>
      </c>
      <c r="G70" s="23" t="s">
        <v>474</v>
      </c>
      <c r="H70" s="23" t="s">
        <v>474</v>
      </c>
      <c r="I70" s="24" t="s">
        <v>474</v>
      </c>
      <c r="J70" s="22">
        <v>11.22</v>
      </c>
      <c r="K70" s="18">
        <v>471.40249999999997</v>
      </c>
      <c r="L70" s="29" t="s">
        <v>475</v>
      </c>
    </row>
    <row r="71" spans="1:12" ht="30" x14ac:dyDescent="0.3">
      <c r="A71" s="44" t="s">
        <v>171</v>
      </c>
      <c r="B71" s="45" t="s">
        <v>172</v>
      </c>
      <c r="C71" s="45" t="s">
        <v>28</v>
      </c>
      <c r="D71" s="46">
        <v>16.73</v>
      </c>
      <c r="E71" s="47">
        <v>-3.85</v>
      </c>
      <c r="F71" s="48">
        <v>4.3</v>
      </c>
      <c r="G71" s="49">
        <v>7.3064843748618769</v>
      </c>
      <c r="H71" s="49">
        <v>14.023500840778658</v>
      </c>
      <c r="I71" s="50">
        <v>4.7188444810816854</v>
      </c>
      <c r="J71" s="48">
        <v>14.63</v>
      </c>
      <c r="K71" s="46">
        <v>230.92784</v>
      </c>
      <c r="L71" s="51" t="s">
        <v>476</v>
      </c>
    </row>
    <row r="72" spans="1:12" ht="30" x14ac:dyDescent="0.3">
      <c r="A72" s="10" t="s">
        <v>442</v>
      </c>
      <c r="B72" s="11" t="s">
        <v>443</v>
      </c>
      <c r="C72" s="11" t="s">
        <v>15</v>
      </c>
      <c r="D72" s="18">
        <v>116.628978</v>
      </c>
      <c r="E72" s="21">
        <v>-3.91</v>
      </c>
      <c r="F72" s="22">
        <v>-2.35</v>
      </c>
      <c r="G72" s="23">
        <v>-3.8965236121404234</v>
      </c>
      <c r="H72" s="23">
        <v>8.5020680948024498</v>
      </c>
      <c r="I72" s="24" t="s">
        <v>474</v>
      </c>
      <c r="J72" s="22">
        <v>13.5</v>
      </c>
      <c r="K72" s="18">
        <v>5.9347099999999999</v>
      </c>
      <c r="L72" s="29" t="s">
        <v>477</v>
      </c>
    </row>
    <row r="73" spans="1:12" ht="30" x14ac:dyDescent="0.3">
      <c r="A73" s="44" t="s">
        <v>446</v>
      </c>
      <c r="B73" s="45" t="s">
        <v>447</v>
      </c>
      <c r="C73" s="45" t="s">
        <v>15</v>
      </c>
      <c r="D73" s="46">
        <v>117.476983</v>
      </c>
      <c r="E73" s="47">
        <v>-3.91</v>
      </c>
      <c r="F73" s="48">
        <v>-2.35</v>
      </c>
      <c r="G73" s="49">
        <v>-3.6625015603118594</v>
      </c>
      <c r="H73" s="49">
        <v>8.6603399187644037</v>
      </c>
      <c r="I73" s="50" t="s">
        <v>474</v>
      </c>
      <c r="J73" s="48">
        <v>13.5</v>
      </c>
      <c r="K73" s="46">
        <v>44.544839999999994</v>
      </c>
      <c r="L73" s="51" t="s">
        <v>477</v>
      </c>
    </row>
    <row r="74" spans="1:12" ht="30" x14ac:dyDescent="0.3">
      <c r="A74" s="10" t="s">
        <v>247</v>
      </c>
      <c r="B74" s="11" t="s">
        <v>248</v>
      </c>
      <c r="C74" s="11" t="s">
        <v>15</v>
      </c>
      <c r="D74" s="18">
        <v>91.48</v>
      </c>
      <c r="E74" s="21">
        <v>-3.92</v>
      </c>
      <c r="F74" s="22">
        <v>-5.17</v>
      </c>
      <c r="G74" s="23">
        <v>-2.2711926425493134</v>
      </c>
      <c r="H74" s="23" t="s">
        <v>474</v>
      </c>
      <c r="I74" s="24" t="s">
        <v>474</v>
      </c>
      <c r="J74" s="22"/>
      <c r="K74" s="18">
        <v>79.406089999999992</v>
      </c>
      <c r="L74" s="29" t="s">
        <v>475</v>
      </c>
    </row>
    <row r="75" spans="1:12" ht="30.75" thickBot="1" x14ac:dyDescent="0.35">
      <c r="A75" s="52" t="s">
        <v>201</v>
      </c>
      <c r="B75" s="53" t="s">
        <v>202</v>
      </c>
      <c r="C75" s="53" t="s">
        <v>28</v>
      </c>
      <c r="D75" s="54">
        <v>117.26</v>
      </c>
      <c r="E75" s="55">
        <v>-3.94</v>
      </c>
      <c r="F75" s="56">
        <v>-0.59</v>
      </c>
      <c r="G75" s="57" t="s">
        <v>474</v>
      </c>
      <c r="H75" s="57" t="s">
        <v>474</v>
      </c>
      <c r="I75" s="58" t="s">
        <v>474</v>
      </c>
      <c r="J75" s="56"/>
      <c r="K75" s="54">
        <v>12.540659999999999</v>
      </c>
      <c r="L75" s="59" t="s">
        <v>475</v>
      </c>
    </row>
    <row r="76" spans="1:12" x14ac:dyDescent="0.25">
      <c r="A76" s="35"/>
      <c r="B76" s="35"/>
      <c r="C76" s="35"/>
      <c r="D76" s="35"/>
      <c r="E76" s="100"/>
      <c r="F76" s="35"/>
      <c r="G76" s="35"/>
      <c r="H76" s="35"/>
      <c r="I76" s="35"/>
      <c r="J76" s="35"/>
      <c r="K76" s="35"/>
      <c r="L76" s="35"/>
    </row>
    <row r="77" spans="1:12" ht="42.75" customHeight="1" thickBot="1" x14ac:dyDescent="0.3">
      <c r="L77" s="64">
        <v>43281</v>
      </c>
    </row>
    <row r="78" spans="1:12" ht="18" thickBot="1" x14ac:dyDescent="0.35">
      <c r="A78" s="196" t="s">
        <v>467</v>
      </c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8"/>
    </row>
    <row r="79" spans="1:12" ht="15.75" customHeight="1" x14ac:dyDescent="0.3">
      <c r="A79" s="2"/>
      <c r="B79" s="4"/>
      <c r="C79" s="4"/>
      <c r="D79" s="3"/>
      <c r="E79" s="199" t="s">
        <v>479</v>
      </c>
      <c r="F79" s="200"/>
      <c r="G79" s="200"/>
      <c r="H79" s="200"/>
      <c r="I79" s="201"/>
      <c r="J79" s="202" t="s">
        <v>516</v>
      </c>
      <c r="K79" s="204" t="s">
        <v>487</v>
      </c>
      <c r="L79" s="16"/>
    </row>
    <row r="80" spans="1:12" ht="16.5" thickBot="1" x14ac:dyDescent="0.35">
      <c r="A80" s="5" t="s">
        <v>0</v>
      </c>
      <c r="B80" s="102" t="s">
        <v>1</v>
      </c>
      <c r="C80" s="102" t="s">
        <v>2</v>
      </c>
      <c r="D80" s="6" t="s">
        <v>478</v>
      </c>
      <c r="E80" s="60">
        <v>2018</v>
      </c>
      <c r="F80" s="6" t="s">
        <v>462</v>
      </c>
      <c r="G80" s="6" t="s">
        <v>463</v>
      </c>
      <c r="H80" s="6" t="s">
        <v>464</v>
      </c>
      <c r="I80" s="8" t="s">
        <v>465</v>
      </c>
      <c r="J80" s="209"/>
      <c r="K80" s="211"/>
      <c r="L80" s="17" t="s">
        <v>472</v>
      </c>
    </row>
    <row r="81" spans="1:12" ht="30" x14ac:dyDescent="0.3">
      <c r="A81" s="36" t="s">
        <v>334</v>
      </c>
      <c r="B81" s="37" t="s">
        <v>335</v>
      </c>
      <c r="C81" s="37" t="s">
        <v>82</v>
      </c>
      <c r="D81" s="38">
        <v>201.66</v>
      </c>
      <c r="E81" s="39">
        <v>0.05</v>
      </c>
      <c r="F81" s="40">
        <v>7.16</v>
      </c>
      <c r="G81" s="41">
        <v>6.9404857264169895</v>
      </c>
      <c r="H81" s="41">
        <v>12.548248187580423</v>
      </c>
      <c r="I81" s="42" t="s">
        <v>474</v>
      </c>
      <c r="J81" s="40">
        <v>8.5500000000000007</v>
      </c>
      <c r="K81" s="38">
        <v>21.305589999999999</v>
      </c>
      <c r="L81" s="43" t="s">
        <v>603</v>
      </c>
    </row>
    <row r="82" spans="1:12" ht="30" x14ac:dyDescent="0.3">
      <c r="A82" s="10" t="s">
        <v>245</v>
      </c>
      <c r="B82" s="11" t="s">
        <v>246</v>
      </c>
      <c r="C82" s="11" t="s">
        <v>15</v>
      </c>
      <c r="D82" s="18">
        <v>92.78</v>
      </c>
      <c r="E82" s="21">
        <v>0.01</v>
      </c>
      <c r="F82" s="22">
        <v>-2.2000000000000002</v>
      </c>
      <c r="G82" s="23">
        <v>-0.33780651413672924</v>
      </c>
      <c r="H82" s="23" t="s">
        <v>474</v>
      </c>
      <c r="I82" s="24" t="s">
        <v>474</v>
      </c>
      <c r="J82" s="22">
        <v>6.6</v>
      </c>
      <c r="K82" s="18">
        <v>24.08053</v>
      </c>
      <c r="L82" s="29" t="s">
        <v>517</v>
      </c>
    </row>
    <row r="83" spans="1:12" ht="30" x14ac:dyDescent="0.3">
      <c r="A83" s="44" t="s">
        <v>336</v>
      </c>
      <c r="B83" s="45" t="s">
        <v>337</v>
      </c>
      <c r="C83" s="45" t="s">
        <v>82</v>
      </c>
      <c r="D83" s="46">
        <v>201.59716800000001</v>
      </c>
      <c r="E83" s="47">
        <v>-0.11</v>
      </c>
      <c r="F83" s="48">
        <v>7</v>
      </c>
      <c r="G83" s="49">
        <v>6.8704870248742944</v>
      </c>
      <c r="H83" s="49">
        <v>12.578147109884362</v>
      </c>
      <c r="I83" s="50" t="s">
        <v>474</v>
      </c>
      <c r="J83" s="48">
        <v>7.63</v>
      </c>
      <c r="K83" s="46">
        <v>6.4666300000000003</v>
      </c>
      <c r="L83" s="51" t="s">
        <v>603</v>
      </c>
    </row>
    <row r="84" spans="1:12" ht="15.75" x14ac:dyDescent="0.3">
      <c r="A84" s="10" t="s">
        <v>36</v>
      </c>
      <c r="B84" s="11" t="s">
        <v>37</v>
      </c>
      <c r="C84" s="11" t="s">
        <v>15</v>
      </c>
      <c r="D84" s="18">
        <v>101.0792</v>
      </c>
      <c r="E84" s="21">
        <v>-0.14000000000000001</v>
      </c>
      <c r="F84" s="22"/>
      <c r="G84" s="23" t="s">
        <v>474</v>
      </c>
      <c r="H84" s="23" t="s">
        <v>474</v>
      </c>
      <c r="I84" s="24" t="s">
        <v>474</v>
      </c>
      <c r="J84" s="22"/>
      <c r="K84" s="18">
        <v>3.1672800000000003</v>
      </c>
      <c r="L84" s="29" t="s">
        <v>628</v>
      </c>
    </row>
    <row r="85" spans="1:12" ht="30" x14ac:dyDescent="0.3">
      <c r="A85" s="44" t="s">
        <v>444</v>
      </c>
      <c r="B85" s="45" t="s">
        <v>445</v>
      </c>
      <c r="C85" s="45" t="s">
        <v>15</v>
      </c>
      <c r="D85" s="46">
        <v>83.444845000000001</v>
      </c>
      <c r="E85" s="47">
        <v>-0.48</v>
      </c>
      <c r="F85" s="48"/>
      <c r="G85" s="49" t="s">
        <v>474</v>
      </c>
      <c r="H85" s="49" t="s">
        <v>474</v>
      </c>
      <c r="I85" s="50" t="s">
        <v>474</v>
      </c>
      <c r="J85" s="48"/>
      <c r="K85" s="46">
        <v>0.28864999999999996</v>
      </c>
      <c r="L85" s="51" t="s">
        <v>604</v>
      </c>
    </row>
    <row r="86" spans="1:12" ht="30" x14ac:dyDescent="0.3">
      <c r="A86" s="10" t="s">
        <v>452</v>
      </c>
      <c r="B86" s="11" t="s">
        <v>453</v>
      </c>
      <c r="C86" s="11" t="s">
        <v>15</v>
      </c>
      <c r="D86" s="18">
        <v>92.717447000000007</v>
      </c>
      <c r="E86" s="21">
        <v>-0.48</v>
      </c>
      <c r="F86" s="22">
        <v>1.3</v>
      </c>
      <c r="G86" s="23">
        <v>-1.3275457903458743</v>
      </c>
      <c r="H86" s="23" t="s">
        <v>474</v>
      </c>
      <c r="I86" s="24" t="s">
        <v>474</v>
      </c>
      <c r="J86" s="22">
        <v>7.33</v>
      </c>
      <c r="K86" s="18">
        <v>1.0423800000000001</v>
      </c>
      <c r="L86" s="29" t="s">
        <v>604</v>
      </c>
    </row>
    <row r="87" spans="1:12" ht="30" x14ac:dyDescent="0.3">
      <c r="A87" s="44" t="s">
        <v>199</v>
      </c>
      <c r="B87" s="45" t="s">
        <v>200</v>
      </c>
      <c r="C87" s="45" t="s">
        <v>28</v>
      </c>
      <c r="D87" s="46">
        <v>191.12</v>
      </c>
      <c r="E87" s="47">
        <v>-0.6</v>
      </c>
      <c r="F87" s="48">
        <v>6.32</v>
      </c>
      <c r="G87" s="49" t="s">
        <v>474</v>
      </c>
      <c r="H87" s="49" t="s">
        <v>474</v>
      </c>
      <c r="I87" s="50" t="s">
        <v>474</v>
      </c>
      <c r="J87" s="48">
        <v>7.61</v>
      </c>
      <c r="K87" s="46">
        <v>187.19782999999998</v>
      </c>
      <c r="L87" s="51" t="s">
        <v>517</v>
      </c>
    </row>
    <row r="88" spans="1:12" ht="30" x14ac:dyDescent="0.3">
      <c r="A88" s="10" t="s">
        <v>203</v>
      </c>
      <c r="B88" s="11" t="s">
        <v>204</v>
      </c>
      <c r="C88" s="11" t="s">
        <v>28</v>
      </c>
      <c r="D88" s="18">
        <v>183.79</v>
      </c>
      <c r="E88" s="21">
        <v>-0.63</v>
      </c>
      <c r="F88" s="22">
        <v>6.27</v>
      </c>
      <c r="G88" s="23" t="s">
        <v>474</v>
      </c>
      <c r="H88" s="23" t="s">
        <v>474</v>
      </c>
      <c r="I88" s="24" t="s">
        <v>474</v>
      </c>
      <c r="J88" s="22">
        <v>7.6</v>
      </c>
      <c r="K88" s="18">
        <v>297.07059999999996</v>
      </c>
      <c r="L88" s="29" t="s">
        <v>517</v>
      </c>
    </row>
    <row r="89" spans="1:12" ht="30" x14ac:dyDescent="0.3">
      <c r="A89" s="44" t="s">
        <v>209</v>
      </c>
      <c r="B89" s="45" t="s">
        <v>210</v>
      </c>
      <c r="C89" s="45" t="s">
        <v>28</v>
      </c>
      <c r="D89" s="46">
        <v>196.23</v>
      </c>
      <c r="E89" s="47">
        <v>-0.81</v>
      </c>
      <c r="F89" s="48">
        <v>4.25</v>
      </c>
      <c r="G89" s="49">
        <v>7.5462213350190988</v>
      </c>
      <c r="H89" s="49">
        <v>12.154111902913399</v>
      </c>
      <c r="I89" s="50" t="s">
        <v>474</v>
      </c>
      <c r="J89" s="48">
        <v>6.41</v>
      </c>
      <c r="K89" s="46">
        <v>175.33198000000002</v>
      </c>
      <c r="L89" s="51" t="s">
        <v>517</v>
      </c>
    </row>
    <row r="90" spans="1:12" ht="30" x14ac:dyDescent="0.3">
      <c r="A90" s="10" t="s">
        <v>446</v>
      </c>
      <c r="B90" s="11" t="s">
        <v>447</v>
      </c>
      <c r="C90" s="11" t="s">
        <v>15</v>
      </c>
      <c r="D90" s="18">
        <v>121.212901</v>
      </c>
      <c r="E90" s="21">
        <v>-0.85</v>
      </c>
      <c r="F90" s="22">
        <v>0.55000000000000004</v>
      </c>
      <c r="G90" s="23">
        <v>-2.0726624978794073</v>
      </c>
      <c r="H90" s="23">
        <v>9.0223210579520199</v>
      </c>
      <c r="I90" s="24" t="s">
        <v>474</v>
      </c>
      <c r="J90" s="22">
        <v>7.32</v>
      </c>
      <c r="K90" s="18">
        <v>44.87679</v>
      </c>
      <c r="L90" s="29" t="s">
        <v>604</v>
      </c>
    </row>
    <row r="91" spans="1:12" ht="30" x14ac:dyDescent="0.3">
      <c r="A91" s="44" t="s">
        <v>442</v>
      </c>
      <c r="B91" s="45" t="s">
        <v>443</v>
      </c>
      <c r="C91" s="45" t="s">
        <v>15</v>
      </c>
      <c r="D91" s="46">
        <v>120.337965</v>
      </c>
      <c r="E91" s="47">
        <v>-0.86</v>
      </c>
      <c r="F91" s="48">
        <v>0.54</v>
      </c>
      <c r="G91" s="49">
        <v>-2.3095984512604972</v>
      </c>
      <c r="H91" s="49">
        <v>8.8633005079458158</v>
      </c>
      <c r="I91" s="50" t="s">
        <v>474</v>
      </c>
      <c r="J91" s="48">
        <v>7.32</v>
      </c>
      <c r="K91" s="46">
        <v>6.0450699999999999</v>
      </c>
      <c r="L91" s="51" t="s">
        <v>604</v>
      </c>
    </row>
    <row r="92" spans="1:12" ht="30" x14ac:dyDescent="0.3">
      <c r="A92" s="10" t="s">
        <v>213</v>
      </c>
      <c r="B92" s="11" t="s">
        <v>214</v>
      </c>
      <c r="C92" s="11" t="s">
        <v>28</v>
      </c>
      <c r="D92" s="18">
        <v>1529.44</v>
      </c>
      <c r="E92" s="21">
        <v>-0.87</v>
      </c>
      <c r="F92" s="22">
        <v>4.0599999999999996</v>
      </c>
      <c r="G92" s="23">
        <v>7.297799106966818</v>
      </c>
      <c r="H92" s="23">
        <v>11.897600225137705</v>
      </c>
      <c r="I92" s="24" t="s">
        <v>474</v>
      </c>
      <c r="J92" s="22">
        <v>6.4</v>
      </c>
      <c r="K92" s="18">
        <v>10.287510000000001</v>
      </c>
      <c r="L92" s="29" t="s">
        <v>517</v>
      </c>
    </row>
    <row r="93" spans="1:12" ht="30" x14ac:dyDescent="0.3">
      <c r="A93" s="44" t="s">
        <v>195</v>
      </c>
      <c r="B93" s="45" t="s">
        <v>196</v>
      </c>
      <c r="C93" s="45" t="s">
        <v>28</v>
      </c>
      <c r="D93" s="46">
        <v>120.91</v>
      </c>
      <c r="E93" s="47">
        <v>-1.1499999999999999</v>
      </c>
      <c r="F93" s="48">
        <v>5.14</v>
      </c>
      <c r="G93" s="49" t="s">
        <v>474</v>
      </c>
      <c r="H93" s="49" t="s">
        <v>474</v>
      </c>
      <c r="I93" s="50" t="s">
        <v>474</v>
      </c>
      <c r="J93" s="48">
        <v>7.59</v>
      </c>
      <c r="K93" s="46">
        <v>507.68236999999999</v>
      </c>
      <c r="L93" s="51" t="s">
        <v>517</v>
      </c>
    </row>
    <row r="94" spans="1:12" ht="30.75" thickBot="1" x14ac:dyDescent="0.35">
      <c r="A94" s="13" t="s">
        <v>205</v>
      </c>
      <c r="B94" s="14" t="s">
        <v>206</v>
      </c>
      <c r="C94" s="14" t="s">
        <v>28</v>
      </c>
      <c r="D94" s="19">
        <v>170.05</v>
      </c>
      <c r="E94" s="25">
        <v>-1.48</v>
      </c>
      <c r="F94" s="26">
        <v>2.84</v>
      </c>
      <c r="G94" s="27">
        <v>6.0973355369667193</v>
      </c>
      <c r="H94" s="27">
        <v>10.654550213278302</v>
      </c>
      <c r="I94" s="28" t="s">
        <v>474</v>
      </c>
      <c r="J94" s="26">
        <v>6.39</v>
      </c>
      <c r="K94" s="19">
        <v>181.96143000000001</v>
      </c>
      <c r="L94" s="30" t="s">
        <v>517</v>
      </c>
    </row>
    <row r="95" spans="1:12" ht="42.75" customHeight="1" thickBot="1" x14ac:dyDescent="0.3">
      <c r="L95" s="64">
        <v>43281</v>
      </c>
    </row>
    <row r="96" spans="1:12" ht="18" thickBot="1" x14ac:dyDescent="0.35">
      <c r="A96" s="196" t="s">
        <v>467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8"/>
    </row>
    <row r="97" spans="1:12" ht="15.75" customHeight="1" x14ac:dyDescent="0.3">
      <c r="A97" s="2"/>
      <c r="B97" s="4"/>
      <c r="C97" s="4"/>
      <c r="D97" s="3"/>
      <c r="E97" s="199" t="s">
        <v>479</v>
      </c>
      <c r="F97" s="200"/>
      <c r="G97" s="200"/>
      <c r="H97" s="200"/>
      <c r="I97" s="201"/>
      <c r="J97" s="202" t="s">
        <v>516</v>
      </c>
      <c r="K97" s="204" t="s">
        <v>487</v>
      </c>
      <c r="L97" s="16"/>
    </row>
    <row r="98" spans="1:12" ht="16.5" thickBot="1" x14ac:dyDescent="0.35">
      <c r="A98" s="5" t="s">
        <v>0</v>
      </c>
      <c r="B98" s="102" t="s">
        <v>1</v>
      </c>
      <c r="C98" s="102" t="s">
        <v>2</v>
      </c>
      <c r="D98" s="6" t="s">
        <v>478</v>
      </c>
      <c r="E98" s="60">
        <v>2018</v>
      </c>
      <c r="F98" s="6" t="s">
        <v>462</v>
      </c>
      <c r="G98" s="6" t="s">
        <v>463</v>
      </c>
      <c r="H98" s="6" t="s">
        <v>464</v>
      </c>
      <c r="I98" s="8" t="s">
        <v>465</v>
      </c>
      <c r="J98" s="209"/>
      <c r="K98" s="211"/>
      <c r="L98" s="17" t="s">
        <v>472</v>
      </c>
    </row>
    <row r="99" spans="1:12" ht="30" x14ac:dyDescent="0.3">
      <c r="A99" s="36" t="s">
        <v>201</v>
      </c>
      <c r="B99" s="37" t="s">
        <v>202</v>
      </c>
      <c r="C99" s="37" t="s">
        <v>28</v>
      </c>
      <c r="D99" s="38">
        <v>120.22</v>
      </c>
      <c r="E99" s="39">
        <v>-1.52</v>
      </c>
      <c r="F99" s="40">
        <v>4.37</v>
      </c>
      <c r="G99" s="41" t="s">
        <v>474</v>
      </c>
      <c r="H99" s="41" t="s">
        <v>474</v>
      </c>
      <c r="I99" s="42" t="s">
        <v>474</v>
      </c>
      <c r="J99" s="40">
        <v>7.58</v>
      </c>
      <c r="K99" s="38">
        <v>13.99376</v>
      </c>
      <c r="L99" s="43" t="s">
        <v>517</v>
      </c>
    </row>
    <row r="100" spans="1:12" ht="30" x14ac:dyDescent="0.3">
      <c r="A100" s="10" t="s">
        <v>197</v>
      </c>
      <c r="B100" s="11" t="s">
        <v>198</v>
      </c>
      <c r="C100" s="11" t="s">
        <v>28</v>
      </c>
      <c r="D100" s="18">
        <v>120.599154</v>
      </c>
      <c r="E100" s="21">
        <v>-1.53</v>
      </c>
      <c r="F100" s="22"/>
      <c r="G100" s="23" t="s">
        <v>474</v>
      </c>
      <c r="H100" s="23" t="s">
        <v>474</v>
      </c>
      <c r="I100" s="24" t="s">
        <v>474</v>
      </c>
      <c r="J100" s="22"/>
      <c r="K100" s="18">
        <v>26.380599999999998</v>
      </c>
      <c r="L100" s="29" t="s">
        <v>517</v>
      </c>
    </row>
    <row r="101" spans="1:12" ht="30" x14ac:dyDescent="0.3">
      <c r="A101" s="44" t="s">
        <v>211</v>
      </c>
      <c r="B101" s="45" t="s">
        <v>212</v>
      </c>
      <c r="C101" s="45" t="s">
        <v>28</v>
      </c>
      <c r="D101" s="46">
        <v>143.6</v>
      </c>
      <c r="E101" s="47">
        <v>-1.85</v>
      </c>
      <c r="F101" s="48">
        <v>2.08</v>
      </c>
      <c r="G101" s="49">
        <v>5.303731288912239</v>
      </c>
      <c r="H101" s="49" t="s">
        <v>474</v>
      </c>
      <c r="I101" s="50" t="s">
        <v>474</v>
      </c>
      <c r="J101" s="48">
        <v>6.39</v>
      </c>
      <c r="K101" s="46">
        <v>0.92613999999999996</v>
      </c>
      <c r="L101" s="51" t="s">
        <v>517</v>
      </c>
    </row>
    <row r="102" spans="1:12" ht="30" x14ac:dyDescent="0.3">
      <c r="A102" s="10" t="s">
        <v>169</v>
      </c>
      <c r="B102" s="11" t="s">
        <v>170</v>
      </c>
      <c r="C102" s="11" t="s">
        <v>28</v>
      </c>
      <c r="D102" s="18">
        <v>18.36</v>
      </c>
      <c r="E102" s="21">
        <v>-2.13</v>
      </c>
      <c r="F102" s="22">
        <v>5.82</v>
      </c>
      <c r="G102" s="23">
        <v>9.3013572297799598</v>
      </c>
      <c r="H102" s="23">
        <v>13.147605488241009</v>
      </c>
      <c r="I102" s="24">
        <v>5.6171059176350457</v>
      </c>
      <c r="J102" s="22">
        <v>8.77</v>
      </c>
      <c r="K102" s="18">
        <v>314.74721999999997</v>
      </c>
      <c r="L102" s="29" t="s">
        <v>581</v>
      </c>
    </row>
    <row r="103" spans="1:12" ht="30" x14ac:dyDescent="0.3">
      <c r="A103" s="44" t="s">
        <v>167</v>
      </c>
      <c r="B103" s="45" t="s">
        <v>168</v>
      </c>
      <c r="C103" s="45" t="s">
        <v>28</v>
      </c>
      <c r="D103" s="46">
        <v>17.059999999999999</v>
      </c>
      <c r="E103" s="47">
        <v>-2.2400000000000002</v>
      </c>
      <c r="F103" s="48"/>
      <c r="G103" s="49" t="s">
        <v>474</v>
      </c>
      <c r="H103" s="49" t="s">
        <v>474</v>
      </c>
      <c r="I103" s="50" t="s">
        <v>474</v>
      </c>
      <c r="J103" s="48"/>
      <c r="K103" s="46">
        <v>1.8025799999999998</v>
      </c>
      <c r="L103" s="51" t="s">
        <v>581</v>
      </c>
    </row>
    <row r="104" spans="1:12" ht="30" x14ac:dyDescent="0.3">
      <c r="A104" s="10" t="s">
        <v>221</v>
      </c>
      <c r="B104" s="11" t="s">
        <v>222</v>
      </c>
      <c r="C104" s="11" t="s">
        <v>28</v>
      </c>
      <c r="D104" s="18">
        <v>210.16</v>
      </c>
      <c r="E104" s="21">
        <v>-2.36</v>
      </c>
      <c r="F104" s="22">
        <v>3.06</v>
      </c>
      <c r="G104" s="23">
        <v>5.9342181149020234</v>
      </c>
      <c r="H104" s="23">
        <v>11.065030683432209</v>
      </c>
      <c r="I104" s="24">
        <v>8.0453119627112102</v>
      </c>
      <c r="J104" s="22">
        <v>9.0500000000000007</v>
      </c>
      <c r="K104" s="18">
        <v>179.39515</v>
      </c>
      <c r="L104" s="29" t="s">
        <v>517</v>
      </c>
    </row>
    <row r="105" spans="1:12" ht="30" x14ac:dyDescent="0.3">
      <c r="A105" s="44" t="s">
        <v>229</v>
      </c>
      <c r="B105" s="45" t="s">
        <v>230</v>
      </c>
      <c r="C105" s="45" t="s">
        <v>28</v>
      </c>
      <c r="D105" s="46">
        <v>166.55</v>
      </c>
      <c r="E105" s="47">
        <v>-2.4300000000000002</v>
      </c>
      <c r="F105" s="48">
        <v>2.82</v>
      </c>
      <c r="G105" s="49">
        <v>5.6363472981244112</v>
      </c>
      <c r="H105" s="49">
        <v>10.727822613916981</v>
      </c>
      <c r="I105" s="50" t="s">
        <v>474</v>
      </c>
      <c r="J105" s="48">
        <v>9.0399999999999991</v>
      </c>
      <c r="K105" s="46">
        <v>13.746700000000001</v>
      </c>
      <c r="L105" s="51" t="s">
        <v>517</v>
      </c>
    </row>
    <row r="106" spans="1:12" ht="30" x14ac:dyDescent="0.3">
      <c r="A106" s="10" t="s">
        <v>171</v>
      </c>
      <c r="B106" s="11" t="s">
        <v>172</v>
      </c>
      <c r="C106" s="11" t="s">
        <v>28</v>
      </c>
      <c r="D106" s="18">
        <v>16.97</v>
      </c>
      <c r="E106" s="21">
        <v>-2.4700000000000002</v>
      </c>
      <c r="F106" s="22">
        <v>5.08</v>
      </c>
      <c r="G106" s="23">
        <v>8.4606524131243699</v>
      </c>
      <c r="H106" s="23">
        <v>12.302876324878543</v>
      </c>
      <c r="I106" s="24">
        <v>4.8181331435218411</v>
      </c>
      <c r="J106" s="22">
        <v>8.77</v>
      </c>
      <c r="K106" s="18">
        <v>254.58857999999998</v>
      </c>
      <c r="L106" s="29" t="s">
        <v>581</v>
      </c>
    </row>
    <row r="107" spans="1:12" ht="30" x14ac:dyDescent="0.3">
      <c r="A107" s="44" t="s">
        <v>225</v>
      </c>
      <c r="B107" s="45" t="s">
        <v>226</v>
      </c>
      <c r="C107" s="45" t="s">
        <v>28</v>
      </c>
      <c r="D107" s="46">
        <v>81.472847999999999</v>
      </c>
      <c r="E107" s="47">
        <v>-2.57</v>
      </c>
      <c r="F107" s="48"/>
      <c r="G107" s="49" t="s">
        <v>474</v>
      </c>
      <c r="H107" s="49" t="s">
        <v>474</v>
      </c>
      <c r="I107" s="50" t="s">
        <v>474</v>
      </c>
      <c r="J107" s="48"/>
      <c r="K107" s="46">
        <v>8.1000000000000006E-4</v>
      </c>
      <c r="L107" s="51" t="s">
        <v>517</v>
      </c>
    </row>
    <row r="108" spans="1:12" ht="15.75" x14ac:dyDescent="0.3">
      <c r="A108" s="10" t="s">
        <v>38</v>
      </c>
      <c r="B108" s="11" t="s">
        <v>39</v>
      </c>
      <c r="C108" s="11" t="s">
        <v>15</v>
      </c>
      <c r="D108" s="18">
        <v>98.515500000000003</v>
      </c>
      <c r="E108" s="21">
        <v>-2.58</v>
      </c>
      <c r="F108" s="22"/>
      <c r="G108" s="23" t="s">
        <v>474</v>
      </c>
      <c r="H108" s="23" t="s">
        <v>474</v>
      </c>
      <c r="I108" s="24" t="s">
        <v>474</v>
      </c>
      <c r="J108" s="22"/>
      <c r="K108" s="18">
        <v>5.7114399999999996</v>
      </c>
      <c r="L108" s="29" t="s">
        <v>628</v>
      </c>
    </row>
    <row r="109" spans="1:12" ht="30" x14ac:dyDescent="0.3">
      <c r="A109" s="44" t="s">
        <v>420</v>
      </c>
      <c r="B109" s="45" t="s">
        <v>421</v>
      </c>
      <c r="C109" s="45" t="s">
        <v>15</v>
      </c>
      <c r="D109" s="46">
        <v>85.280494000000004</v>
      </c>
      <c r="E109" s="47">
        <v>-2.82</v>
      </c>
      <c r="F109" s="48"/>
      <c r="G109" s="49" t="s">
        <v>474</v>
      </c>
      <c r="H109" s="49" t="s">
        <v>474</v>
      </c>
      <c r="I109" s="50" t="s">
        <v>474</v>
      </c>
      <c r="J109" s="48"/>
      <c r="K109" s="46">
        <v>4.2511000000000001</v>
      </c>
      <c r="L109" s="51" t="s">
        <v>604</v>
      </c>
    </row>
    <row r="110" spans="1:12" ht="30" x14ac:dyDescent="0.3">
      <c r="A110" s="10" t="s">
        <v>173</v>
      </c>
      <c r="B110" s="11" t="s">
        <v>174</v>
      </c>
      <c r="C110" s="11" t="s">
        <v>28</v>
      </c>
      <c r="D110" s="18">
        <v>15.77</v>
      </c>
      <c r="E110" s="21">
        <v>-2.89</v>
      </c>
      <c r="F110" s="22">
        <v>4.2300000000000004</v>
      </c>
      <c r="G110" s="23">
        <v>7.6527484215660468</v>
      </c>
      <c r="H110" s="23">
        <v>11.452685705178034</v>
      </c>
      <c r="I110" s="24">
        <v>4.0620522069901188</v>
      </c>
      <c r="J110" s="22">
        <v>8.75</v>
      </c>
      <c r="K110" s="18">
        <v>43.741019999999999</v>
      </c>
      <c r="L110" s="29" t="s">
        <v>581</v>
      </c>
    </row>
    <row r="111" spans="1:12" ht="30" x14ac:dyDescent="0.3">
      <c r="A111" s="44" t="s">
        <v>219</v>
      </c>
      <c r="B111" s="45" t="s">
        <v>220</v>
      </c>
      <c r="C111" s="45" t="s">
        <v>28</v>
      </c>
      <c r="D111" s="46">
        <v>189.91250600000001</v>
      </c>
      <c r="E111" s="47">
        <v>-2.89</v>
      </c>
      <c r="F111" s="48">
        <v>1.91</v>
      </c>
      <c r="G111" s="49">
        <v>4.7112246668332691</v>
      </c>
      <c r="H111" s="49">
        <v>9.9492736383860034</v>
      </c>
      <c r="I111" s="50" t="s">
        <v>474</v>
      </c>
      <c r="J111" s="48">
        <v>8.1999999999999993</v>
      </c>
      <c r="K111" s="46">
        <v>8.1764700000000001</v>
      </c>
      <c r="L111" s="51" t="s">
        <v>517</v>
      </c>
    </row>
    <row r="112" spans="1:12" ht="30.75" thickBot="1" x14ac:dyDescent="0.35">
      <c r="A112" s="13" t="s">
        <v>215</v>
      </c>
      <c r="B112" s="14" t="s">
        <v>216</v>
      </c>
      <c r="C112" s="14" t="s">
        <v>28</v>
      </c>
      <c r="D112" s="19">
        <v>189.6</v>
      </c>
      <c r="E112" s="25">
        <v>-2.92</v>
      </c>
      <c r="F112" s="26">
        <v>1.88</v>
      </c>
      <c r="G112" s="27">
        <v>4.7112246668332691</v>
      </c>
      <c r="H112" s="27">
        <v>9.7721610541996018</v>
      </c>
      <c r="I112" s="28">
        <v>6.9430151674362062</v>
      </c>
      <c r="J112" s="26">
        <v>9.0299999999999994</v>
      </c>
      <c r="K112" s="19">
        <v>325.21713</v>
      </c>
      <c r="L112" s="30" t="s">
        <v>517</v>
      </c>
    </row>
    <row r="113" spans="1:12" ht="42.75" customHeight="1" thickBot="1" x14ac:dyDescent="0.3">
      <c r="L113" s="64">
        <v>43281</v>
      </c>
    </row>
    <row r="114" spans="1:12" ht="18" thickBot="1" x14ac:dyDescent="0.35">
      <c r="A114" s="196" t="s">
        <v>467</v>
      </c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8"/>
    </row>
    <row r="115" spans="1:12" ht="15.75" customHeight="1" x14ac:dyDescent="0.3">
      <c r="A115" s="2"/>
      <c r="B115" s="4"/>
      <c r="C115" s="4"/>
      <c r="D115" s="3"/>
      <c r="E115" s="199" t="s">
        <v>479</v>
      </c>
      <c r="F115" s="200"/>
      <c r="G115" s="200"/>
      <c r="H115" s="200"/>
      <c r="I115" s="201"/>
      <c r="J115" s="202" t="s">
        <v>516</v>
      </c>
      <c r="K115" s="204" t="s">
        <v>487</v>
      </c>
      <c r="L115" s="16"/>
    </row>
    <row r="116" spans="1:12" ht="16.5" thickBot="1" x14ac:dyDescent="0.35">
      <c r="A116" s="5" t="s">
        <v>0</v>
      </c>
      <c r="B116" s="102" t="s">
        <v>1</v>
      </c>
      <c r="C116" s="102" t="s">
        <v>2</v>
      </c>
      <c r="D116" s="6" t="s">
        <v>478</v>
      </c>
      <c r="E116" s="60">
        <v>2018</v>
      </c>
      <c r="F116" s="6" t="s">
        <v>462</v>
      </c>
      <c r="G116" s="6" t="s">
        <v>463</v>
      </c>
      <c r="H116" s="6" t="s">
        <v>464</v>
      </c>
      <c r="I116" s="8" t="s">
        <v>465</v>
      </c>
      <c r="J116" s="209"/>
      <c r="K116" s="211"/>
      <c r="L116" s="17" t="s">
        <v>472</v>
      </c>
    </row>
    <row r="117" spans="1:12" ht="30" x14ac:dyDescent="0.3">
      <c r="A117" s="36" t="s">
        <v>414</v>
      </c>
      <c r="B117" s="37" t="s">
        <v>415</v>
      </c>
      <c r="C117" s="37" t="s">
        <v>15</v>
      </c>
      <c r="D117" s="38">
        <v>304.091611</v>
      </c>
      <c r="E117" s="39">
        <v>-3.24</v>
      </c>
      <c r="F117" s="40">
        <v>10.79</v>
      </c>
      <c r="G117" s="41">
        <v>8.210722557962713</v>
      </c>
      <c r="H117" s="41">
        <v>15.985176500952569</v>
      </c>
      <c r="I117" s="42" t="s">
        <v>474</v>
      </c>
      <c r="J117" s="40">
        <v>9.18</v>
      </c>
      <c r="K117" s="38">
        <v>8.2332400000000003</v>
      </c>
      <c r="L117" s="43" t="s">
        <v>604</v>
      </c>
    </row>
    <row r="118" spans="1:12" ht="30" x14ac:dyDescent="0.3">
      <c r="A118" s="10" t="s">
        <v>416</v>
      </c>
      <c r="B118" s="11" t="s">
        <v>417</v>
      </c>
      <c r="C118" s="11" t="s">
        <v>15</v>
      </c>
      <c r="D118" s="18">
        <v>313.65585900000002</v>
      </c>
      <c r="E118" s="21">
        <v>-3.24</v>
      </c>
      <c r="F118" s="22">
        <v>10.79</v>
      </c>
      <c r="G118" s="23">
        <v>8.5088017663708548</v>
      </c>
      <c r="H118" s="23">
        <v>16.627841445015655</v>
      </c>
      <c r="I118" s="24" t="s">
        <v>474</v>
      </c>
      <c r="J118" s="22">
        <v>9.18</v>
      </c>
      <c r="K118" s="18">
        <v>103.50564999999999</v>
      </c>
      <c r="L118" s="29" t="s">
        <v>604</v>
      </c>
    </row>
    <row r="119" spans="1:12" ht="30" x14ac:dyDescent="0.3">
      <c r="A119" s="44" t="s">
        <v>227</v>
      </c>
      <c r="B119" s="45" t="s">
        <v>228</v>
      </c>
      <c r="C119" s="45" t="s">
        <v>28</v>
      </c>
      <c r="D119" s="46">
        <v>176.66</v>
      </c>
      <c r="E119" s="47">
        <v>-3.28</v>
      </c>
      <c r="F119" s="48">
        <v>1.1200000000000001</v>
      </c>
      <c r="G119" s="49">
        <v>3.9301799615068855</v>
      </c>
      <c r="H119" s="49">
        <v>8.9514444403189017</v>
      </c>
      <c r="I119" s="50">
        <v>6.1893711930051554</v>
      </c>
      <c r="J119" s="48">
        <v>9.0299999999999994</v>
      </c>
      <c r="K119" s="46">
        <v>8.8623600000000007</v>
      </c>
      <c r="L119" s="51" t="s">
        <v>517</v>
      </c>
    </row>
    <row r="120" spans="1:12" ht="30" x14ac:dyDescent="0.3">
      <c r="A120" s="10" t="s">
        <v>207</v>
      </c>
      <c r="B120" s="11" t="s">
        <v>208</v>
      </c>
      <c r="C120" s="11" t="s">
        <v>28</v>
      </c>
      <c r="D120" s="18">
        <v>135.56</v>
      </c>
      <c r="E120" s="21">
        <v>-3.3</v>
      </c>
      <c r="F120" s="22">
        <v>0.95</v>
      </c>
      <c r="G120" s="23">
        <v>4.0965572678840267</v>
      </c>
      <c r="H120" s="23">
        <v>8.6287592819787928</v>
      </c>
      <c r="I120" s="24" t="s">
        <v>474</v>
      </c>
      <c r="J120" s="22">
        <v>6.49</v>
      </c>
      <c r="K120" s="18">
        <v>28.61666</v>
      </c>
      <c r="L120" s="29" t="s">
        <v>517</v>
      </c>
    </row>
    <row r="121" spans="1:12" ht="15.75" x14ac:dyDescent="0.3">
      <c r="A121" s="44" t="s">
        <v>372</v>
      </c>
      <c r="B121" s="45" t="s">
        <v>373</v>
      </c>
      <c r="C121" s="45" t="s">
        <v>28</v>
      </c>
      <c r="D121" s="46">
        <v>330.86</v>
      </c>
      <c r="E121" s="47">
        <v>-3.38</v>
      </c>
      <c r="F121" s="48">
        <v>2.13</v>
      </c>
      <c r="G121" s="49">
        <v>6.1239797710192612</v>
      </c>
      <c r="H121" s="49">
        <v>11.128049323846657</v>
      </c>
      <c r="I121" s="50">
        <v>9.0194895299878333</v>
      </c>
      <c r="J121" s="48">
        <v>7.99</v>
      </c>
      <c r="K121" s="46">
        <v>641.38430000000005</v>
      </c>
      <c r="L121" s="51" t="s">
        <v>603</v>
      </c>
    </row>
    <row r="122" spans="1:12" ht="15.75" x14ac:dyDescent="0.3">
      <c r="A122" s="10" t="s">
        <v>374</v>
      </c>
      <c r="B122" s="11" t="s">
        <v>375</v>
      </c>
      <c r="C122" s="11" t="s">
        <v>28</v>
      </c>
      <c r="D122" s="18">
        <v>330.74333100000001</v>
      </c>
      <c r="E122" s="21">
        <v>-3.54</v>
      </c>
      <c r="F122" s="22">
        <v>1.97</v>
      </c>
      <c r="G122" s="23">
        <v>6.0558623316377513</v>
      </c>
      <c r="H122" s="23">
        <v>11.155575087831004</v>
      </c>
      <c r="I122" s="24">
        <v>9.0066114363039453</v>
      </c>
      <c r="J122" s="22">
        <v>7.71</v>
      </c>
      <c r="K122" s="18">
        <v>94.291889999999995</v>
      </c>
      <c r="L122" s="29" t="s">
        <v>603</v>
      </c>
    </row>
    <row r="123" spans="1:12" ht="30" x14ac:dyDescent="0.3">
      <c r="A123" s="44" t="s">
        <v>254</v>
      </c>
      <c r="B123" s="45" t="s">
        <v>255</v>
      </c>
      <c r="C123" s="45" t="s">
        <v>251</v>
      </c>
      <c r="D123" s="46">
        <v>106.86</v>
      </c>
      <c r="E123" s="47">
        <v>-3.59</v>
      </c>
      <c r="F123" s="48">
        <v>0.98</v>
      </c>
      <c r="G123" s="49">
        <v>3.9456076522541794</v>
      </c>
      <c r="H123" s="49" t="s">
        <v>474</v>
      </c>
      <c r="I123" s="50" t="s">
        <v>474</v>
      </c>
      <c r="J123" s="48">
        <v>7.56</v>
      </c>
      <c r="K123" s="46">
        <v>92.744960000000006</v>
      </c>
      <c r="L123" s="51" t="s">
        <v>517</v>
      </c>
    </row>
    <row r="124" spans="1:12" ht="30" x14ac:dyDescent="0.3">
      <c r="A124" s="10" t="s">
        <v>256</v>
      </c>
      <c r="B124" s="11" t="s">
        <v>257</v>
      </c>
      <c r="C124" s="11" t="s">
        <v>251</v>
      </c>
      <c r="D124" s="18">
        <v>106.47</v>
      </c>
      <c r="E124" s="21">
        <v>-3.67</v>
      </c>
      <c r="F124" s="22">
        <v>0.74</v>
      </c>
      <c r="G124" s="23">
        <v>3.7539796218682753</v>
      </c>
      <c r="H124" s="23" t="s">
        <v>474</v>
      </c>
      <c r="I124" s="24" t="s">
        <v>474</v>
      </c>
      <c r="J124" s="22">
        <v>7.56</v>
      </c>
      <c r="K124" s="18">
        <v>6.3687899999999997</v>
      </c>
      <c r="L124" s="29" t="s">
        <v>517</v>
      </c>
    </row>
    <row r="125" spans="1:12" ht="30" x14ac:dyDescent="0.3">
      <c r="A125" s="44" t="s">
        <v>249</v>
      </c>
      <c r="B125" s="45" t="s">
        <v>250</v>
      </c>
      <c r="C125" s="45" t="s">
        <v>251</v>
      </c>
      <c r="D125" s="46">
        <v>103.03</v>
      </c>
      <c r="E125" s="47">
        <v>-4.1399999999999997</v>
      </c>
      <c r="F125" s="48">
        <v>-0.18</v>
      </c>
      <c r="G125" s="49">
        <v>2.7376993856950138</v>
      </c>
      <c r="H125" s="49" t="s">
        <v>474</v>
      </c>
      <c r="I125" s="50" t="s">
        <v>474</v>
      </c>
      <c r="J125" s="48">
        <v>7.55</v>
      </c>
      <c r="K125" s="46">
        <v>138.54496</v>
      </c>
      <c r="L125" s="51" t="s">
        <v>517</v>
      </c>
    </row>
    <row r="126" spans="1:12" ht="30" x14ac:dyDescent="0.3">
      <c r="A126" s="10" t="s">
        <v>450</v>
      </c>
      <c r="B126" s="11" t="s">
        <v>451</v>
      </c>
      <c r="C126" s="11" t="s">
        <v>15</v>
      </c>
      <c r="D126" s="18">
        <v>102.56</v>
      </c>
      <c r="E126" s="21">
        <v>-4.5599999999999996</v>
      </c>
      <c r="F126" s="22">
        <v>0.82</v>
      </c>
      <c r="G126" s="23">
        <v>-1.4543830898884114</v>
      </c>
      <c r="H126" s="23" t="s">
        <v>474</v>
      </c>
      <c r="I126" s="24" t="s">
        <v>474</v>
      </c>
      <c r="J126" s="22">
        <v>8.8800000000000008</v>
      </c>
      <c r="K126" s="18">
        <v>0.84399000000000002</v>
      </c>
      <c r="L126" s="29" t="s">
        <v>604</v>
      </c>
    </row>
    <row r="127" spans="1:12" ht="30" x14ac:dyDescent="0.3">
      <c r="A127" s="44" t="s">
        <v>402</v>
      </c>
      <c r="B127" s="45" t="s">
        <v>403</v>
      </c>
      <c r="C127" s="45" t="s">
        <v>15</v>
      </c>
      <c r="D127" s="46">
        <v>97.86</v>
      </c>
      <c r="E127" s="47">
        <v>-4.8600000000000003</v>
      </c>
      <c r="F127" s="48">
        <v>0.6</v>
      </c>
      <c r="G127" s="49" t="s">
        <v>474</v>
      </c>
      <c r="H127" s="49" t="s">
        <v>474</v>
      </c>
      <c r="I127" s="50" t="s">
        <v>474</v>
      </c>
      <c r="J127" s="48">
        <v>8.5299999999999994</v>
      </c>
      <c r="K127" s="46">
        <v>10.205129999999999</v>
      </c>
      <c r="L127" s="51" t="s">
        <v>604</v>
      </c>
    </row>
    <row r="128" spans="1:12" ht="30" x14ac:dyDescent="0.3">
      <c r="A128" s="10" t="s">
        <v>448</v>
      </c>
      <c r="B128" s="11" t="s">
        <v>449</v>
      </c>
      <c r="C128" s="11" t="s">
        <v>15</v>
      </c>
      <c r="D128" s="18">
        <v>132.69</v>
      </c>
      <c r="E128" s="21">
        <v>-4.97</v>
      </c>
      <c r="F128" s="22">
        <v>-0.02</v>
      </c>
      <c r="G128" s="23">
        <v>-2.2153834749579882</v>
      </c>
      <c r="H128" s="23">
        <v>5.3045765708338299</v>
      </c>
      <c r="I128" s="24" t="s">
        <v>474</v>
      </c>
      <c r="J128" s="22">
        <v>8.89</v>
      </c>
      <c r="K128" s="18">
        <v>11.230469999999999</v>
      </c>
      <c r="L128" s="29" t="s">
        <v>604</v>
      </c>
    </row>
    <row r="129" spans="1:12" ht="30" x14ac:dyDescent="0.3">
      <c r="A129" s="44" t="s">
        <v>223</v>
      </c>
      <c r="B129" s="45" t="s">
        <v>224</v>
      </c>
      <c r="C129" s="45" t="s">
        <v>28</v>
      </c>
      <c r="D129" s="46">
        <v>106.348848</v>
      </c>
      <c r="E129" s="47">
        <v>-5.01</v>
      </c>
      <c r="F129" s="48"/>
      <c r="G129" s="49" t="s">
        <v>474</v>
      </c>
      <c r="H129" s="49" t="s">
        <v>474</v>
      </c>
      <c r="I129" s="50" t="s">
        <v>474</v>
      </c>
      <c r="J129" s="48"/>
      <c r="K129" s="46">
        <v>1.06E-3</v>
      </c>
      <c r="L129" s="51" t="s">
        <v>517</v>
      </c>
    </row>
    <row r="130" spans="1:12" ht="30" x14ac:dyDescent="0.3">
      <c r="A130" s="10" t="s">
        <v>217</v>
      </c>
      <c r="B130" s="11" t="s">
        <v>218</v>
      </c>
      <c r="C130" s="11" t="s">
        <v>28</v>
      </c>
      <c r="D130" s="18">
        <v>146.47</v>
      </c>
      <c r="E130" s="21">
        <v>-5.25</v>
      </c>
      <c r="F130" s="22">
        <v>-0.57999999999999996</v>
      </c>
      <c r="G130" s="23">
        <v>2.1501057895344955</v>
      </c>
      <c r="H130" s="23">
        <v>7.1756249146361917</v>
      </c>
      <c r="I130" s="24">
        <v>4.2182288749755159</v>
      </c>
      <c r="J130" s="22">
        <v>9.2899999999999991</v>
      </c>
      <c r="K130" s="18">
        <v>81.349929999999986</v>
      </c>
      <c r="L130" s="29" t="s">
        <v>517</v>
      </c>
    </row>
    <row r="131" spans="1:12" ht="16.5" thickBot="1" x14ac:dyDescent="0.35">
      <c r="A131" s="52" t="s">
        <v>398</v>
      </c>
      <c r="B131" s="53" t="s">
        <v>399</v>
      </c>
      <c r="C131" s="53" t="s">
        <v>15</v>
      </c>
      <c r="D131" s="54">
        <v>293.16000000000003</v>
      </c>
      <c r="E131" s="55">
        <v>-5.25</v>
      </c>
      <c r="F131" s="56">
        <v>-0.4</v>
      </c>
      <c r="G131" s="57">
        <v>3.8406088981177922</v>
      </c>
      <c r="H131" s="57">
        <v>11.124114844785037</v>
      </c>
      <c r="I131" s="58" t="s">
        <v>474</v>
      </c>
      <c r="J131" s="56">
        <v>8.56</v>
      </c>
      <c r="K131" s="54">
        <v>22.265529999999998</v>
      </c>
      <c r="L131" s="59" t="s">
        <v>604</v>
      </c>
    </row>
    <row r="132" spans="1:12" ht="49.5" customHeight="1" thickBot="1" x14ac:dyDescent="0.3">
      <c r="L132" s="64">
        <v>43281</v>
      </c>
    </row>
    <row r="133" spans="1:12" ht="18" thickBot="1" x14ac:dyDescent="0.35">
      <c r="A133" s="196" t="s">
        <v>467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8"/>
    </row>
    <row r="134" spans="1:12" ht="15.75" customHeight="1" x14ac:dyDescent="0.3">
      <c r="A134" s="2"/>
      <c r="B134" s="4"/>
      <c r="C134" s="4"/>
      <c r="D134" s="3"/>
      <c r="E134" s="199" t="s">
        <v>479</v>
      </c>
      <c r="F134" s="200"/>
      <c r="G134" s="200"/>
      <c r="H134" s="200"/>
      <c r="I134" s="201"/>
      <c r="J134" s="202" t="s">
        <v>516</v>
      </c>
      <c r="K134" s="204" t="s">
        <v>487</v>
      </c>
      <c r="L134" s="16"/>
    </row>
    <row r="135" spans="1:12" ht="16.5" thickBot="1" x14ac:dyDescent="0.35">
      <c r="A135" s="5" t="s">
        <v>0</v>
      </c>
      <c r="B135" s="102" t="s">
        <v>1</v>
      </c>
      <c r="C135" s="102" t="s">
        <v>2</v>
      </c>
      <c r="D135" s="6" t="s">
        <v>478</v>
      </c>
      <c r="E135" s="60">
        <v>2018</v>
      </c>
      <c r="F135" s="6" t="s">
        <v>462</v>
      </c>
      <c r="G135" s="6" t="s">
        <v>463</v>
      </c>
      <c r="H135" s="6" t="s">
        <v>464</v>
      </c>
      <c r="I135" s="8" t="s">
        <v>465</v>
      </c>
      <c r="J135" s="209"/>
      <c r="K135" s="211"/>
      <c r="L135" s="17" t="s">
        <v>472</v>
      </c>
    </row>
    <row r="136" spans="1:12" ht="30" x14ac:dyDescent="0.3">
      <c r="A136" s="44" t="s">
        <v>400</v>
      </c>
      <c r="B136" s="45" t="s">
        <v>401</v>
      </c>
      <c r="C136" s="45" t="s">
        <v>15</v>
      </c>
      <c r="D136" s="46">
        <v>296.73</v>
      </c>
      <c r="E136" s="47">
        <v>-5.25</v>
      </c>
      <c r="F136" s="48">
        <v>-0.23</v>
      </c>
      <c r="G136" s="49">
        <v>4.1826180016469205</v>
      </c>
      <c r="H136" s="49">
        <v>11.390399123002194</v>
      </c>
      <c r="I136" s="50" t="s">
        <v>474</v>
      </c>
      <c r="J136" s="48">
        <v>8.52</v>
      </c>
      <c r="K136" s="46">
        <v>79.406309999999991</v>
      </c>
      <c r="L136" s="51" t="s">
        <v>604</v>
      </c>
    </row>
    <row r="137" spans="1:12" ht="30" x14ac:dyDescent="0.3">
      <c r="A137" s="10" t="s">
        <v>404</v>
      </c>
      <c r="B137" s="11" t="s">
        <v>405</v>
      </c>
      <c r="C137" s="11" t="s">
        <v>28</v>
      </c>
      <c r="D137" s="18">
        <v>98.39</v>
      </c>
      <c r="E137" s="21">
        <v>-6.38</v>
      </c>
      <c r="F137" s="22"/>
      <c r="G137" s="23" t="s">
        <v>474</v>
      </c>
      <c r="H137" s="23" t="s">
        <v>474</v>
      </c>
      <c r="I137" s="24" t="s">
        <v>474</v>
      </c>
      <c r="J137" s="22"/>
      <c r="K137" s="18">
        <v>9.7999999999999997E-4</v>
      </c>
      <c r="L137" s="29" t="s">
        <v>604</v>
      </c>
    </row>
    <row r="138" spans="1:12" ht="15.75" x14ac:dyDescent="0.3">
      <c r="A138" s="44" t="s">
        <v>412</v>
      </c>
      <c r="B138" s="45" t="s">
        <v>413</v>
      </c>
      <c r="C138" s="45" t="s">
        <v>28</v>
      </c>
      <c r="D138" s="46">
        <v>111.62</v>
      </c>
      <c r="E138" s="47">
        <v>-6.42</v>
      </c>
      <c r="F138" s="48">
        <v>9.2799999999999994</v>
      </c>
      <c r="G138" s="49">
        <v>-1.0884713798414603</v>
      </c>
      <c r="H138" s="49" t="s">
        <v>474</v>
      </c>
      <c r="I138" s="50" t="s">
        <v>474</v>
      </c>
      <c r="J138" s="48">
        <v>15.93</v>
      </c>
      <c r="K138" s="46">
        <v>0.7769299999999999</v>
      </c>
      <c r="L138" s="51" t="s">
        <v>604</v>
      </c>
    </row>
    <row r="139" spans="1:12" ht="30" x14ac:dyDescent="0.3">
      <c r="A139" s="10" t="s">
        <v>252</v>
      </c>
      <c r="B139" s="11" t="s">
        <v>253</v>
      </c>
      <c r="C139" s="11" t="s">
        <v>251</v>
      </c>
      <c r="D139" s="18">
        <v>96.88</v>
      </c>
      <c r="E139" s="21">
        <v>-6.43</v>
      </c>
      <c r="F139" s="22">
        <v>-2.57</v>
      </c>
      <c r="G139" s="23">
        <v>0.31235665070756813</v>
      </c>
      <c r="H139" s="23" t="s">
        <v>474</v>
      </c>
      <c r="I139" s="24" t="s">
        <v>474</v>
      </c>
      <c r="J139" s="22">
        <v>6.74</v>
      </c>
      <c r="K139" s="18">
        <v>22.66751</v>
      </c>
      <c r="L139" s="29" t="s">
        <v>517</v>
      </c>
    </row>
    <row r="140" spans="1:12" ht="15.75" x14ac:dyDescent="0.3">
      <c r="A140" s="44" t="s">
        <v>406</v>
      </c>
      <c r="B140" s="45" t="s">
        <v>407</v>
      </c>
      <c r="C140" s="45" t="s">
        <v>28</v>
      </c>
      <c r="D140" s="46">
        <v>199.85</v>
      </c>
      <c r="E140" s="47">
        <v>-6.8</v>
      </c>
      <c r="F140" s="48">
        <v>8.39</v>
      </c>
      <c r="G140" s="49">
        <v>-1.9061013817627592</v>
      </c>
      <c r="H140" s="49">
        <v>2.1697761391611614</v>
      </c>
      <c r="I140" s="50" t="s">
        <v>474</v>
      </c>
      <c r="J140" s="48">
        <v>15.91</v>
      </c>
      <c r="K140" s="46">
        <v>18.807539999999999</v>
      </c>
      <c r="L140" s="51" t="s">
        <v>604</v>
      </c>
    </row>
    <row r="141" spans="1:12" ht="30" x14ac:dyDescent="0.3">
      <c r="A141" s="10" t="s">
        <v>410</v>
      </c>
      <c r="B141" s="11" t="s">
        <v>411</v>
      </c>
      <c r="C141" s="11" t="s">
        <v>28</v>
      </c>
      <c r="D141" s="18">
        <v>108.174644</v>
      </c>
      <c r="E141" s="21">
        <v>-7.06</v>
      </c>
      <c r="F141" s="22">
        <v>7.78</v>
      </c>
      <c r="G141" s="23">
        <v>-2.4950692828883292</v>
      </c>
      <c r="H141" s="23">
        <v>1.7160818114215548</v>
      </c>
      <c r="I141" s="24" t="s">
        <v>474</v>
      </c>
      <c r="J141" s="22">
        <v>15.79</v>
      </c>
      <c r="K141" s="18">
        <v>1.1228099999999999</v>
      </c>
      <c r="L141" s="29" t="s">
        <v>604</v>
      </c>
    </row>
    <row r="142" spans="1:12" ht="15.75" x14ac:dyDescent="0.3">
      <c r="A142" s="44" t="s">
        <v>408</v>
      </c>
      <c r="B142" s="45" t="s">
        <v>409</v>
      </c>
      <c r="C142" s="45" t="s">
        <v>28</v>
      </c>
      <c r="D142" s="46">
        <v>188.17</v>
      </c>
      <c r="E142" s="47">
        <v>-7.08</v>
      </c>
      <c r="F142" s="48">
        <v>7.75</v>
      </c>
      <c r="G142" s="49">
        <v>-2.4915632985367697</v>
      </c>
      <c r="H142" s="49">
        <v>1.5586490313459711</v>
      </c>
      <c r="I142" s="50" t="s">
        <v>474</v>
      </c>
      <c r="J142" s="48">
        <v>15.91</v>
      </c>
      <c r="K142" s="46">
        <v>4.0563899999999995</v>
      </c>
      <c r="L142" s="51" t="s">
        <v>604</v>
      </c>
    </row>
    <row r="143" spans="1:12" ht="15.75" x14ac:dyDescent="0.3">
      <c r="A143" s="10" t="s">
        <v>454</v>
      </c>
      <c r="B143" s="11" t="s">
        <v>455</v>
      </c>
      <c r="C143" s="11" t="s">
        <v>15</v>
      </c>
      <c r="D143" s="18">
        <v>94.83</v>
      </c>
      <c r="E143" s="21">
        <v>-7.16</v>
      </c>
      <c r="F143" s="22"/>
      <c r="G143" s="23" t="s">
        <v>474</v>
      </c>
      <c r="H143" s="23" t="s">
        <v>474</v>
      </c>
      <c r="I143" s="24" t="s">
        <v>474</v>
      </c>
      <c r="J143" s="22"/>
      <c r="K143" s="18">
        <v>9.5E-4</v>
      </c>
      <c r="L143" s="29" t="s">
        <v>604</v>
      </c>
    </row>
    <row r="144" spans="1:12" ht="15.75" x14ac:dyDescent="0.3">
      <c r="A144" s="44" t="s">
        <v>460</v>
      </c>
      <c r="B144" s="45" t="s">
        <v>461</v>
      </c>
      <c r="C144" s="45" t="s">
        <v>15</v>
      </c>
      <c r="D144" s="46">
        <v>133.86000000000001</v>
      </c>
      <c r="E144" s="47">
        <v>-7.2</v>
      </c>
      <c r="F144" s="48">
        <v>-0.72</v>
      </c>
      <c r="G144" s="49">
        <v>2.2681653034332339</v>
      </c>
      <c r="H144" s="49" t="s">
        <v>474</v>
      </c>
      <c r="I144" s="50" t="s">
        <v>474</v>
      </c>
      <c r="J144" s="48">
        <v>9.18</v>
      </c>
      <c r="K144" s="46">
        <v>5.8395799999999998</v>
      </c>
      <c r="L144" s="51" t="s">
        <v>604</v>
      </c>
    </row>
    <row r="145" spans="1:12" ht="30" x14ac:dyDescent="0.3">
      <c r="A145" s="10" t="s">
        <v>418</v>
      </c>
      <c r="B145" s="11" t="s">
        <v>419</v>
      </c>
      <c r="C145" s="11" t="s">
        <v>15</v>
      </c>
      <c r="D145" s="18">
        <v>337.32</v>
      </c>
      <c r="E145" s="21">
        <v>-7.44</v>
      </c>
      <c r="F145" s="22">
        <v>10.11</v>
      </c>
      <c r="G145" s="23">
        <v>8.559736902203575</v>
      </c>
      <c r="H145" s="23">
        <v>12.897572046965887</v>
      </c>
      <c r="I145" s="24" t="s">
        <v>474</v>
      </c>
      <c r="J145" s="22">
        <v>12.34</v>
      </c>
      <c r="K145" s="18">
        <v>62.340309999999995</v>
      </c>
      <c r="L145" s="29" t="s">
        <v>604</v>
      </c>
    </row>
    <row r="146" spans="1:12" ht="15.75" x14ac:dyDescent="0.3">
      <c r="A146" s="44" t="s">
        <v>456</v>
      </c>
      <c r="B146" s="45" t="s">
        <v>457</v>
      </c>
      <c r="C146" s="45" t="s">
        <v>15</v>
      </c>
      <c r="D146" s="46">
        <v>135.28</v>
      </c>
      <c r="E146" s="47">
        <v>-7.58</v>
      </c>
      <c r="F146" s="48">
        <v>-1.52</v>
      </c>
      <c r="G146" s="49">
        <v>1.4327087608675848</v>
      </c>
      <c r="H146" s="49">
        <v>6.182729444858337</v>
      </c>
      <c r="I146" s="50">
        <v>-0.93214391153880749</v>
      </c>
      <c r="J146" s="48">
        <v>9.18</v>
      </c>
      <c r="K146" s="46">
        <v>78.03595</v>
      </c>
      <c r="L146" s="51" t="s">
        <v>604</v>
      </c>
    </row>
    <row r="147" spans="1:12" ht="15.75" x14ac:dyDescent="0.3">
      <c r="A147" s="10" t="s">
        <v>458</v>
      </c>
      <c r="B147" s="11" t="s">
        <v>459</v>
      </c>
      <c r="C147" s="11" t="s">
        <v>15</v>
      </c>
      <c r="D147" s="18">
        <v>121.74</v>
      </c>
      <c r="E147" s="21">
        <v>-7.86</v>
      </c>
      <c r="F147" s="22">
        <v>-2.11</v>
      </c>
      <c r="G147" s="23">
        <v>0.82320474422721279</v>
      </c>
      <c r="H147" s="23">
        <v>5.5474215904473212</v>
      </c>
      <c r="I147" s="24">
        <v>-1.5255842369589434</v>
      </c>
      <c r="J147" s="22">
        <v>9.16</v>
      </c>
      <c r="K147" s="18">
        <v>3.4796</v>
      </c>
      <c r="L147" s="29" t="s">
        <v>604</v>
      </c>
    </row>
    <row r="148" spans="1:12" ht="30.75" thickBot="1" x14ac:dyDescent="0.35">
      <c r="A148" s="52" t="s">
        <v>629</v>
      </c>
      <c r="B148" s="53" t="s">
        <v>630</v>
      </c>
      <c r="C148" s="53" t="s">
        <v>15</v>
      </c>
      <c r="D148" s="54">
        <v>1049.04</v>
      </c>
      <c r="E148" s="55"/>
      <c r="F148" s="56"/>
      <c r="G148" s="57" t="s">
        <v>474</v>
      </c>
      <c r="H148" s="57" t="s">
        <v>474</v>
      </c>
      <c r="I148" s="58" t="s">
        <v>474</v>
      </c>
      <c r="J148" s="56"/>
      <c r="K148" s="54">
        <v>1.0200000000000001E-3</v>
      </c>
      <c r="L148" s="59" t="s">
        <v>473</v>
      </c>
    </row>
    <row r="149" spans="1:12" ht="15.75" x14ac:dyDescent="0.3">
      <c r="B149" s="82" t="s">
        <v>500</v>
      </c>
      <c r="C149" s="82"/>
      <c r="D149" s="83"/>
      <c r="E149" s="84">
        <f>AVERAGE(E117:E131,E136:E148,E99:E112,E81:E94,E63:E75,E43:E58,E25:E38,E5:E20)</f>
        <v>-0.2926315789473683</v>
      </c>
      <c r="F149" s="84">
        <f t="shared" ref="F149:J149" si="0">AVERAGE(F117:F131,F136:F148,F99:F112,F81:F94,F63:F75,F43:F58,F25:F38)</f>
        <v>4.6795294117647055</v>
      </c>
      <c r="G149" s="84">
        <f t="shared" si="0"/>
        <v>3.3443601136710646</v>
      </c>
      <c r="H149" s="84">
        <f t="shared" si="0"/>
        <v>9.9518925753009402</v>
      </c>
      <c r="I149" s="84">
        <f t="shared" si="0"/>
        <v>5.1099189513275247</v>
      </c>
      <c r="J149" s="84">
        <f t="shared" si="0"/>
        <v>9.3285542168674702</v>
      </c>
    </row>
    <row r="150" spans="1:12" ht="15.75" x14ac:dyDescent="0.3">
      <c r="B150" s="11" t="s">
        <v>501</v>
      </c>
      <c r="C150" s="11"/>
      <c r="D150" s="12"/>
      <c r="E150" s="66">
        <v>0.53</v>
      </c>
      <c r="F150" s="66">
        <v>3.99</v>
      </c>
      <c r="G150" s="67">
        <v>3.66</v>
      </c>
      <c r="H150" s="67">
        <v>8.7200000000000006</v>
      </c>
      <c r="I150" s="67">
        <v>5.78</v>
      </c>
      <c r="J150" s="1"/>
    </row>
  </sheetData>
  <mergeCells count="32">
    <mergeCell ref="J41:J42"/>
    <mergeCell ref="K41:K42"/>
    <mergeCell ref="A60:L60"/>
    <mergeCell ref="E97:I97"/>
    <mergeCell ref="J97:J98"/>
    <mergeCell ref="K97:K98"/>
    <mergeCell ref="A2:L2"/>
    <mergeCell ref="E3:I3"/>
    <mergeCell ref="J3:J4"/>
    <mergeCell ref="K3:K4"/>
    <mergeCell ref="E61:I61"/>
    <mergeCell ref="J61:J62"/>
    <mergeCell ref="K61:K62"/>
    <mergeCell ref="A22:L22"/>
    <mergeCell ref="E23:I23"/>
    <mergeCell ref="J23:J24"/>
    <mergeCell ref="K23:K24"/>
    <mergeCell ref="A40:L40"/>
    <mergeCell ref="E41:I41"/>
    <mergeCell ref="A78:L78"/>
    <mergeCell ref="E79:I79"/>
    <mergeCell ref="J79:J80"/>
    <mergeCell ref="K79:K80"/>
    <mergeCell ref="A96:L96"/>
    <mergeCell ref="A133:L133"/>
    <mergeCell ref="E134:I134"/>
    <mergeCell ref="J134:J135"/>
    <mergeCell ref="K134:K135"/>
    <mergeCell ref="A114:L114"/>
    <mergeCell ref="E115:I115"/>
    <mergeCell ref="J115:J116"/>
    <mergeCell ref="K115:K116"/>
  </mergeCells>
  <pageMargins left="0.25" right="0.25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20F8-C348-4F1D-8845-FADFC5BD50F4}">
  <dimension ref="A1:L19"/>
  <sheetViews>
    <sheetView workbookViewId="0">
      <selection activeCell="K20" sqref="K20"/>
    </sheetView>
  </sheetViews>
  <sheetFormatPr baseColWidth="10" defaultRowHeight="15" x14ac:dyDescent="0.25"/>
  <cols>
    <col min="2" max="2" width="33.85546875" style="15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42.75" customHeight="1" thickBot="1" x14ac:dyDescent="0.3">
      <c r="L1" s="64">
        <v>43281</v>
      </c>
    </row>
    <row r="2" spans="1:12" ht="18" thickBot="1" x14ac:dyDescent="0.35">
      <c r="A2" s="196" t="s">
        <v>502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8"/>
    </row>
    <row r="3" spans="1:12" ht="15.75" x14ac:dyDescent="0.3">
      <c r="A3" s="2"/>
      <c r="B3" s="4"/>
      <c r="C3" s="4"/>
      <c r="D3" s="3"/>
      <c r="E3" s="199" t="s">
        <v>479</v>
      </c>
      <c r="F3" s="200"/>
      <c r="G3" s="200"/>
      <c r="H3" s="200"/>
      <c r="I3" s="201"/>
      <c r="J3" s="202" t="s">
        <v>608</v>
      </c>
      <c r="K3" s="204" t="s">
        <v>487</v>
      </c>
      <c r="L3" s="16"/>
    </row>
    <row r="4" spans="1:12" ht="16.5" thickBot="1" x14ac:dyDescent="0.35">
      <c r="A4" s="5" t="s">
        <v>0</v>
      </c>
      <c r="B4" s="69" t="s">
        <v>1</v>
      </c>
      <c r="C4" s="69" t="s">
        <v>2</v>
      </c>
      <c r="D4" s="6" t="s">
        <v>478</v>
      </c>
      <c r="E4" s="7">
        <v>2018</v>
      </c>
      <c r="F4" s="6" t="s">
        <v>462</v>
      </c>
      <c r="G4" s="6" t="s">
        <v>463</v>
      </c>
      <c r="H4" s="6" t="s">
        <v>464</v>
      </c>
      <c r="I4" s="8" t="s">
        <v>465</v>
      </c>
      <c r="J4" s="209"/>
      <c r="K4" s="211"/>
      <c r="L4" s="17" t="s">
        <v>472</v>
      </c>
    </row>
    <row r="5" spans="1:12" ht="30" x14ac:dyDescent="0.3">
      <c r="A5" s="36" t="s">
        <v>72</v>
      </c>
      <c r="B5" s="37" t="s">
        <v>73</v>
      </c>
      <c r="C5" s="37" t="s">
        <v>44</v>
      </c>
      <c r="D5" s="38">
        <v>98.657349999999994</v>
      </c>
      <c r="E5" s="39">
        <v>0.85</v>
      </c>
      <c r="F5" s="40">
        <v>-0.41</v>
      </c>
      <c r="G5" s="41" t="s">
        <v>474</v>
      </c>
      <c r="H5" s="41" t="s">
        <v>474</v>
      </c>
      <c r="I5" s="42" t="s">
        <v>474</v>
      </c>
      <c r="J5" s="40">
        <v>4.49</v>
      </c>
      <c r="K5" s="38">
        <v>17.718040000000002</v>
      </c>
      <c r="L5" s="43" t="s">
        <v>545</v>
      </c>
    </row>
    <row r="6" spans="1:12" ht="30" x14ac:dyDescent="0.3">
      <c r="A6" s="10" t="s">
        <v>45</v>
      </c>
      <c r="B6" s="11" t="s">
        <v>46</v>
      </c>
      <c r="C6" s="11" t="s">
        <v>44</v>
      </c>
      <c r="D6" s="18">
        <v>236.33</v>
      </c>
      <c r="E6" s="21">
        <v>-1.07</v>
      </c>
      <c r="F6" s="22">
        <v>1.74</v>
      </c>
      <c r="G6" s="23">
        <v>2.2490390330595078</v>
      </c>
      <c r="H6" s="23">
        <v>4.3320516859843838</v>
      </c>
      <c r="I6" s="24" t="s">
        <v>474</v>
      </c>
      <c r="J6" s="22">
        <v>4.01</v>
      </c>
      <c r="K6" s="18">
        <v>2.3999999999999998E-4</v>
      </c>
      <c r="L6" s="29" t="s">
        <v>517</v>
      </c>
    </row>
    <row r="7" spans="1:12" ht="33" customHeight="1" x14ac:dyDescent="0.3">
      <c r="A7" s="44" t="s">
        <v>393</v>
      </c>
      <c r="B7" s="45" t="s">
        <v>394</v>
      </c>
      <c r="C7" s="45" t="s">
        <v>44</v>
      </c>
      <c r="D7" s="46">
        <v>9.0787429999999993</v>
      </c>
      <c r="E7" s="47">
        <v>-1.1200000000000001</v>
      </c>
      <c r="F7" s="48">
        <v>0.48</v>
      </c>
      <c r="G7" s="49">
        <v>2.9645776330953666</v>
      </c>
      <c r="H7" s="49">
        <v>6.7647324405235798</v>
      </c>
      <c r="I7" s="50">
        <v>1.4470432521501486</v>
      </c>
      <c r="J7" s="48">
        <v>4.96</v>
      </c>
      <c r="K7" s="46">
        <v>16.99888</v>
      </c>
      <c r="L7" s="51" t="s">
        <v>544</v>
      </c>
    </row>
    <row r="8" spans="1:12" ht="30" x14ac:dyDescent="0.3">
      <c r="A8" s="10" t="s">
        <v>51</v>
      </c>
      <c r="B8" s="11" t="s">
        <v>52</v>
      </c>
      <c r="C8" s="11" t="s">
        <v>44</v>
      </c>
      <c r="D8" s="18">
        <v>251.53</v>
      </c>
      <c r="E8" s="21">
        <v>-1.32</v>
      </c>
      <c r="F8" s="22">
        <v>2.61</v>
      </c>
      <c r="G8" s="23">
        <v>2.5161584678559779</v>
      </c>
      <c r="H8" s="23">
        <v>5.429516480706531</v>
      </c>
      <c r="I8" s="24" t="s">
        <v>474</v>
      </c>
      <c r="J8" s="22">
        <v>5.73</v>
      </c>
      <c r="K8" s="18">
        <v>2.5000000000000001E-4</v>
      </c>
      <c r="L8" s="29" t="s">
        <v>517</v>
      </c>
    </row>
    <row r="9" spans="1:12" ht="30" x14ac:dyDescent="0.3">
      <c r="A9" s="44" t="s">
        <v>55</v>
      </c>
      <c r="B9" s="45" t="s">
        <v>56</v>
      </c>
      <c r="C9" s="45" t="s">
        <v>44</v>
      </c>
      <c r="D9" s="46">
        <v>121.61</v>
      </c>
      <c r="E9" s="47">
        <v>-1.71</v>
      </c>
      <c r="F9" s="48">
        <v>1.71</v>
      </c>
      <c r="G9" s="49">
        <v>1.94204063349106</v>
      </c>
      <c r="H9" s="49">
        <v>4.9079996151629945</v>
      </c>
      <c r="I9" s="50" t="s">
        <v>474</v>
      </c>
      <c r="J9" s="48">
        <v>5.74</v>
      </c>
      <c r="K9" s="46">
        <v>10.01435</v>
      </c>
      <c r="L9" s="51" t="s">
        <v>517</v>
      </c>
    </row>
    <row r="10" spans="1:12" ht="30" x14ac:dyDescent="0.3">
      <c r="A10" s="10" t="s">
        <v>42</v>
      </c>
      <c r="B10" s="11" t="s">
        <v>43</v>
      </c>
      <c r="C10" s="11" t="s">
        <v>44</v>
      </c>
      <c r="D10" s="18">
        <v>201.19</v>
      </c>
      <c r="E10" s="21">
        <v>-1.75</v>
      </c>
      <c r="F10" s="22">
        <v>0.18</v>
      </c>
      <c r="G10" s="23">
        <v>0.95092868332991021</v>
      </c>
      <c r="H10" s="23">
        <v>3.0572601640472374</v>
      </c>
      <c r="I10" s="24">
        <v>1.1361201621867822</v>
      </c>
      <c r="J10" s="22">
        <v>4.01</v>
      </c>
      <c r="K10" s="18">
        <v>136.70479999999998</v>
      </c>
      <c r="L10" s="29" t="s">
        <v>517</v>
      </c>
    </row>
    <row r="11" spans="1:12" ht="30" x14ac:dyDescent="0.3">
      <c r="A11" s="44" t="s">
        <v>49</v>
      </c>
      <c r="B11" s="45" t="s">
        <v>50</v>
      </c>
      <c r="C11" s="45" t="s">
        <v>44</v>
      </c>
      <c r="D11" s="46">
        <v>213.31</v>
      </c>
      <c r="E11" s="47">
        <v>-2.1</v>
      </c>
      <c r="F11" s="48">
        <v>0.93</v>
      </c>
      <c r="G11" s="49">
        <v>1.1728569531959998</v>
      </c>
      <c r="H11" s="49">
        <v>4.1116895761679872</v>
      </c>
      <c r="I11" s="50">
        <v>1.7871975765628267</v>
      </c>
      <c r="J11" s="48">
        <v>5.73</v>
      </c>
      <c r="K11" s="46">
        <v>92.065860000000001</v>
      </c>
      <c r="L11" s="51" t="s">
        <v>517</v>
      </c>
    </row>
    <row r="12" spans="1:12" ht="30" x14ac:dyDescent="0.3">
      <c r="A12" s="10" t="s">
        <v>47</v>
      </c>
      <c r="B12" s="11" t="s">
        <v>48</v>
      </c>
      <c r="C12" s="11" t="s">
        <v>44</v>
      </c>
      <c r="D12" s="18">
        <v>104.12</v>
      </c>
      <c r="E12" s="21">
        <v>-2.11</v>
      </c>
      <c r="F12" s="22">
        <v>-0.56000000000000005</v>
      </c>
      <c r="G12" s="23">
        <v>0.19960132802336883</v>
      </c>
      <c r="H12" s="23" t="s">
        <v>474</v>
      </c>
      <c r="I12" s="24" t="s">
        <v>474</v>
      </c>
      <c r="J12" s="22">
        <v>4</v>
      </c>
      <c r="K12" s="18">
        <v>15.504799999999999</v>
      </c>
      <c r="L12" s="29" t="s">
        <v>517</v>
      </c>
    </row>
    <row r="13" spans="1:12" ht="30" x14ac:dyDescent="0.3">
      <c r="A13" s="44" t="s">
        <v>53</v>
      </c>
      <c r="B13" s="45" t="s">
        <v>54</v>
      </c>
      <c r="C13" s="45" t="s">
        <v>44</v>
      </c>
      <c r="D13" s="46">
        <v>106.94</v>
      </c>
      <c r="E13" s="47">
        <v>-2.4500000000000002</v>
      </c>
      <c r="F13" s="48">
        <v>0.18</v>
      </c>
      <c r="G13" s="49">
        <v>0.41824824522589399</v>
      </c>
      <c r="H13" s="49" t="s">
        <v>474</v>
      </c>
      <c r="I13" s="50" t="s">
        <v>474</v>
      </c>
      <c r="J13" s="48">
        <v>5.72</v>
      </c>
      <c r="K13" s="46">
        <v>7.6141300000000003</v>
      </c>
      <c r="L13" s="51" t="s">
        <v>517</v>
      </c>
    </row>
    <row r="14" spans="1:12" ht="30" x14ac:dyDescent="0.3">
      <c r="A14" s="10" t="s">
        <v>508</v>
      </c>
      <c r="B14" s="11" t="s">
        <v>507</v>
      </c>
      <c r="C14" s="11" t="s">
        <v>128</v>
      </c>
      <c r="D14" s="18">
        <v>97.799291999999994</v>
      </c>
      <c r="E14" s="21"/>
      <c r="F14" s="22"/>
      <c r="G14" s="23" t="s">
        <v>474</v>
      </c>
      <c r="H14" s="23" t="s">
        <v>474</v>
      </c>
      <c r="I14" s="24" t="s">
        <v>474</v>
      </c>
      <c r="J14" s="22"/>
      <c r="K14" s="18">
        <v>56.479330000000004</v>
      </c>
      <c r="L14" s="29" t="s">
        <v>546</v>
      </c>
    </row>
    <row r="15" spans="1:12" ht="30" x14ac:dyDescent="0.3">
      <c r="A15" s="44" t="s">
        <v>510</v>
      </c>
      <c r="B15" s="45" t="s">
        <v>509</v>
      </c>
      <c r="C15" s="45" t="s">
        <v>128</v>
      </c>
      <c r="D15" s="46">
        <v>100</v>
      </c>
      <c r="E15" s="47"/>
      <c r="F15" s="48"/>
      <c r="G15" s="49" t="s">
        <v>474</v>
      </c>
      <c r="H15" s="49" t="s">
        <v>474</v>
      </c>
      <c r="I15" s="50" t="s">
        <v>474</v>
      </c>
      <c r="J15" s="48"/>
      <c r="K15" s="46"/>
      <c r="L15" s="51" t="s">
        <v>515</v>
      </c>
    </row>
    <row r="16" spans="1:12" ht="30.75" thickBot="1" x14ac:dyDescent="0.35">
      <c r="A16" s="13" t="s">
        <v>511</v>
      </c>
      <c r="B16" s="14" t="s">
        <v>512</v>
      </c>
      <c r="C16" s="14" t="s">
        <v>128</v>
      </c>
      <c r="D16" s="19">
        <v>97.737399999999994</v>
      </c>
      <c r="E16" s="25"/>
      <c r="F16" s="26"/>
      <c r="G16" s="27" t="s">
        <v>474</v>
      </c>
      <c r="H16" s="27" t="s">
        <v>474</v>
      </c>
      <c r="I16" s="28" t="s">
        <v>474</v>
      </c>
      <c r="J16" s="26"/>
      <c r="K16" s="19">
        <v>0.96217999999999992</v>
      </c>
      <c r="L16" s="30" t="s">
        <v>515</v>
      </c>
    </row>
    <row r="17" spans="1:12" ht="6.75" customHeight="1" x14ac:dyDescent="0.3">
      <c r="A17" s="61"/>
      <c r="B17" s="31"/>
      <c r="C17" s="31"/>
      <c r="D17" s="32"/>
      <c r="E17" s="33"/>
      <c r="F17" s="33"/>
      <c r="G17" s="34"/>
      <c r="H17" s="34"/>
      <c r="I17" s="34"/>
      <c r="J17" s="33"/>
      <c r="K17" s="32"/>
      <c r="L17" s="62"/>
    </row>
    <row r="18" spans="1:12" ht="15.75" x14ac:dyDescent="0.3">
      <c r="A18" s="1"/>
      <c r="B18" s="82" t="s">
        <v>503</v>
      </c>
      <c r="C18" s="82"/>
      <c r="D18" s="83"/>
      <c r="E18" s="84">
        <f>AVERAGE(E5:E16)</f>
        <v>-1.4200000000000002</v>
      </c>
      <c r="F18" s="84">
        <f t="shared" ref="E18:J18" si="0">AVERAGE(F5:F16)</f>
        <v>0.76222222222222213</v>
      </c>
      <c r="G18" s="84">
        <f t="shared" si="0"/>
        <v>1.5516813721596354</v>
      </c>
      <c r="H18" s="84">
        <f t="shared" si="0"/>
        <v>4.7672083270987846</v>
      </c>
      <c r="I18" s="84">
        <f t="shared" si="0"/>
        <v>1.4567869969665859</v>
      </c>
      <c r="J18" s="83">
        <f t="shared" si="0"/>
        <v>4.9322222222222223</v>
      </c>
      <c r="K18" s="18"/>
      <c r="L18" s="11"/>
    </row>
    <row r="19" spans="1:12" ht="15.75" x14ac:dyDescent="0.3">
      <c r="A19" s="1"/>
      <c r="B19" s="11" t="s">
        <v>504</v>
      </c>
      <c r="C19" s="11"/>
      <c r="D19" s="12"/>
      <c r="E19" s="66">
        <v>-0.64</v>
      </c>
      <c r="F19" s="66">
        <v>-0.72</v>
      </c>
      <c r="G19" s="67">
        <v>0.4</v>
      </c>
      <c r="H19" s="67">
        <v>4.7699999999999996</v>
      </c>
      <c r="I19" s="67">
        <v>1.81</v>
      </c>
      <c r="K19" s="18"/>
      <c r="L19" s="11"/>
    </row>
  </sheetData>
  <mergeCells count="4">
    <mergeCell ref="A2:L2"/>
    <mergeCell ref="E3:I3"/>
    <mergeCell ref="J3:J4"/>
    <mergeCell ref="K3:K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Renta Fija Euro</vt:lpstr>
      <vt:lpstr>Renta Fija Internacional</vt:lpstr>
      <vt:lpstr>Renta Fija Mixta</vt:lpstr>
      <vt:lpstr>Renta Variable Euro</vt:lpstr>
      <vt:lpstr>Renta Variable Europa</vt:lpstr>
      <vt:lpstr>Renta Variable EEUU</vt:lpstr>
      <vt:lpstr>Renta Variable Emergentes</vt:lpstr>
      <vt:lpstr>Renta Variable Internacional</vt:lpstr>
      <vt:lpstr>Renta Variable Mixta</vt:lpstr>
      <vt:lpstr>Monetario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cp:lastPrinted>2018-08-02T07:45:07Z</cp:lastPrinted>
  <dcterms:created xsi:type="dcterms:W3CDTF">2018-04-13T08:06:19Z</dcterms:created>
  <dcterms:modified xsi:type="dcterms:W3CDTF">2018-08-02T07:45:20Z</dcterms:modified>
</cp:coreProperties>
</file>